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7" documentId="13_ncr:1_{F127E9E7-39E4-4455-842B-377C5420AF91}" xr6:coauthVersionLast="47" xr6:coauthVersionMax="47" xr10:uidLastSave="{E40C3A8F-D035-4ABF-91E9-2588BC876B7B}"/>
  <bookViews>
    <workbookView xWindow="-120" yWindow="-120" windowWidth="29040" windowHeight="15840" xr2:uid="{00000000-000D-0000-FFFF-FFFF00000000}"/>
  </bookViews>
  <sheets>
    <sheet name="ItemAnalysis " sheetId="4" r:id="rId1"/>
    <sheet name="Numerical " sheetId="5" r:id="rId2"/>
    <sheet name="Textual" sheetId="6" r:id="rId3"/>
  </sheets>
  <definedNames>
    <definedName name="_xlnm.Print_Titles" localSheetId="1">'Numerical '!$A:$A</definedName>
    <definedName name="_xlnm.Print_Titles" localSheetId="2">Textual!$A:$A,Textual!$1:$2</definedName>
    <definedName name="SCP27B2" localSheetId="0">'ItemAnalysis '!$C$2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 i="5" l="1"/>
  <c r="B5" i="5"/>
  <c r="C5" i="5"/>
  <c r="D5" i="5"/>
  <c r="E5" i="5"/>
  <c r="F5" i="5"/>
  <c r="G5" i="5"/>
  <c r="H5" i="5"/>
  <c r="J5" i="5"/>
  <c r="K5" i="5"/>
  <c r="L5" i="5"/>
  <c r="M5" i="5"/>
  <c r="AE5" i="5" s="1"/>
  <c r="N5" i="5"/>
  <c r="O5" i="5"/>
  <c r="Q5" i="5"/>
  <c r="R5" i="5"/>
  <c r="S5" i="5"/>
  <c r="T5" i="5"/>
  <c r="U5" i="5"/>
  <c r="W5" i="5"/>
  <c r="AC5" i="5" s="1"/>
  <c r="X5" i="5"/>
  <c r="Y5" i="5"/>
  <c r="Z5" i="5"/>
  <c r="AA5" i="5"/>
  <c r="AB5" i="5"/>
  <c r="C134" i="4"/>
  <c r="C133" i="4"/>
  <c r="C132" i="4"/>
  <c r="C131" i="4"/>
  <c r="C128" i="4"/>
  <c r="C127" i="4"/>
  <c r="C126" i="4"/>
  <c r="C125" i="4"/>
  <c r="C122" i="4"/>
  <c r="C121" i="4"/>
  <c r="C120" i="4"/>
  <c r="C119" i="4"/>
  <c r="C116" i="4"/>
  <c r="C115" i="4"/>
  <c r="C114" i="4"/>
  <c r="C113" i="4"/>
  <c r="C110" i="4"/>
  <c r="C109" i="4"/>
  <c r="C108" i="4"/>
  <c r="C107" i="4"/>
  <c r="C104" i="4"/>
  <c r="C103" i="4"/>
  <c r="C102" i="4"/>
  <c r="C101" i="4"/>
  <c r="C97" i="4"/>
  <c r="C96" i="4"/>
  <c r="C95" i="4"/>
  <c r="C94" i="4"/>
  <c r="C87" i="4"/>
  <c r="C86" i="4"/>
  <c r="C85" i="4"/>
  <c r="C88" i="4" s="1"/>
  <c r="A88" i="4" s="1"/>
  <c r="C84" i="4"/>
  <c r="C81" i="4"/>
  <c r="C80" i="4"/>
  <c r="C79" i="4"/>
  <c r="C78" i="4"/>
  <c r="C75" i="4"/>
  <c r="C74" i="4"/>
  <c r="C73" i="4"/>
  <c r="C72" i="4"/>
  <c r="C68" i="4"/>
  <c r="C67" i="4"/>
  <c r="C66" i="4"/>
  <c r="C65" i="4"/>
  <c r="C62" i="4"/>
  <c r="C61" i="4"/>
  <c r="C60" i="4"/>
  <c r="C59" i="4"/>
  <c r="C56" i="4"/>
  <c r="C55" i="4"/>
  <c r="C54" i="4"/>
  <c r="C53" i="4"/>
  <c r="C50" i="4"/>
  <c r="C49" i="4"/>
  <c r="C48" i="4"/>
  <c r="C47" i="4"/>
  <c r="C42" i="4"/>
  <c r="C41" i="4"/>
  <c r="C40" i="4"/>
  <c r="C39" i="4"/>
  <c r="C35" i="4"/>
  <c r="C34" i="4"/>
  <c r="C33" i="4"/>
  <c r="C32" i="4"/>
  <c r="C29" i="4"/>
  <c r="C28" i="4"/>
  <c r="C27" i="4"/>
  <c r="C26" i="4"/>
  <c r="C23" i="4"/>
  <c r="C22" i="4"/>
  <c r="C21" i="4"/>
  <c r="C20" i="4"/>
  <c r="C17" i="4"/>
  <c r="C16" i="4"/>
  <c r="C15" i="4"/>
  <c r="C14" i="4"/>
  <c r="C11" i="4"/>
  <c r="C10" i="4"/>
  <c r="C9" i="4"/>
  <c r="C8" i="4"/>
  <c r="C5" i="4"/>
  <c r="C4" i="4"/>
  <c r="C3" i="4"/>
  <c r="C2" i="4"/>
  <c r="AB4" i="5"/>
  <c r="AA4" i="5"/>
  <c r="Z4" i="5"/>
  <c r="Y4" i="5"/>
  <c r="X4" i="5"/>
  <c r="W4" i="5"/>
  <c r="T4" i="5"/>
  <c r="U4" i="5" s="1"/>
  <c r="S4" i="5"/>
  <c r="R4" i="5"/>
  <c r="Q4" i="5"/>
  <c r="N4" i="5"/>
  <c r="M4" i="5"/>
  <c r="L4" i="5"/>
  <c r="K4" i="5"/>
  <c r="J4" i="5"/>
  <c r="G4" i="5"/>
  <c r="F4" i="5"/>
  <c r="E4" i="5"/>
  <c r="D4" i="5"/>
  <c r="C4" i="5"/>
  <c r="B4" i="5"/>
  <c r="AB3" i="5"/>
  <c r="AA3" i="5"/>
  <c r="Z3" i="5"/>
  <c r="Y3" i="5"/>
  <c r="X3" i="5"/>
  <c r="W3" i="5"/>
  <c r="T3" i="5"/>
  <c r="U3" i="5" s="1"/>
  <c r="S3" i="5"/>
  <c r="R3" i="5"/>
  <c r="Q3" i="5"/>
  <c r="N3" i="5"/>
  <c r="M3" i="5"/>
  <c r="L3" i="5"/>
  <c r="K3" i="5"/>
  <c r="J3" i="5"/>
  <c r="G3" i="5"/>
  <c r="F3" i="5"/>
  <c r="E3" i="5"/>
  <c r="D3" i="5"/>
  <c r="C3" i="5"/>
  <c r="B3" i="5"/>
  <c r="AB2" i="5"/>
  <c r="AA2" i="5"/>
  <c r="Z2" i="5"/>
  <c r="Y2" i="5"/>
  <c r="X2" i="5"/>
  <c r="W2" i="5"/>
  <c r="T2" i="5"/>
  <c r="U2" i="5" s="1"/>
  <c r="S2" i="5"/>
  <c r="R2" i="5"/>
  <c r="Q2" i="5"/>
  <c r="N2" i="5"/>
  <c r="M2" i="5"/>
  <c r="L2" i="5"/>
  <c r="K2" i="5"/>
  <c r="J2" i="5"/>
  <c r="G2" i="5"/>
  <c r="F2" i="5"/>
  <c r="E2" i="5"/>
  <c r="D2" i="5"/>
  <c r="C2" i="5"/>
  <c r="B2" i="5"/>
  <c r="O4" i="5"/>
  <c r="C12" i="4" l="1"/>
  <c r="A12" i="4" s="1"/>
  <c r="C7" i="5"/>
  <c r="C57" i="4"/>
  <c r="A57" i="4" s="1"/>
  <c r="C76" i="4"/>
  <c r="C98" i="4"/>
  <c r="C135" i="4"/>
  <c r="O3" i="5"/>
  <c r="X7" i="5"/>
  <c r="F7" i="5"/>
  <c r="AA7" i="5"/>
  <c r="H4" i="5"/>
  <c r="Q7" i="5"/>
  <c r="G7" i="5"/>
  <c r="Z7" i="5"/>
  <c r="D7" i="5"/>
  <c r="R7" i="5"/>
  <c r="C51" i="4"/>
  <c r="A51" i="4" s="1"/>
  <c r="C129" i="4"/>
  <c r="A129" i="4" s="1"/>
  <c r="N7" i="5"/>
  <c r="C82" i="4"/>
  <c r="A82" i="4" s="1"/>
  <c r="K7" i="5"/>
  <c r="AE3" i="5"/>
  <c r="E7" i="5"/>
  <c r="W7" i="5"/>
  <c r="M7" i="5"/>
  <c r="S7" i="5"/>
  <c r="Y7" i="5"/>
  <c r="L7" i="5"/>
  <c r="AB7" i="5"/>
  <c r="AC4" i="5"/>
  <c r="J7" i="5"/>
  <c r="H3" i="5"/>
  <c r="T7" i="5"/>
  <c r="AC3" i="5"/>
  <c r="AE4" i="5"/>
  <c r="C6" i="4"/>
  <c r="D114" i="4" s="1"/>
  <c r="U7" i="5"/>
  <c r="AE2" i="5"/>
  <c r="AC2" i="5"/>
  <c r="O2" i="5"/>
  <c r="H2" i="5"/>
  <c r="C43" i="4"/>
  <c r="A43" i="4" s="1"/>
  <c r="C123" i="4"/>
  <c r="A123" i="4" s="1"/>
  <c r="C36" i="4"/>
  <c r="A36" i="4" s="1"/>
  <c r="C117" i="4"/>
  <c r="A117" i="4" s="1"/>
  <c r="C30" i="4"/>
  <c r="A30" i="4" s="1"/>
  <c r="C111" i="4"/>
  <c r="A111" i="4" s="1"/>
  <c r="C24" i="4"/>
  <c r="A24" i="4" s="1"/>
  <c r="A98" i="4"/>
  <c r="C105" i="4"/>
  <c r="A105" i="4" s="1"/>
  <c r="A76" i="4"/>
  <c r="C69" i="4"/>
  <c r="A69" i="4" s="1"/>
  <c r="C63" i="4"/>
  <c r="A63" i="4" s="1"/>
  <c r="A135" i="4"/>
  <c r="C18" i="4"/>
  <c r="A18" i="4" s="1"/>
  <c r="O7" i="5" l="1"/>
  <c r="D17" i="4"/>
  <c r="D73" i="4"/>
  <c r="D40" i="4"/>
  <c r="D78" i="4"/>
  <c r="D125" i="4"/>
  <c r="AC7" i="5"/>
  <c r="AE7" i="5"/>
  <c r="H7" i="5"/>
  <c r="D42" i="4"/>
  <c r="D108" i="4"/>
  <c r="A6" i="4"/>
  <c r="B138" i="4" s="1"/>
  <c r="D134" i="4"/>
  <c r="D41" i="4"/>
  <c r="D67" i="4"/>
  <c r="D119" i="4"/>
  <c r="D9" i="4"/>
  <c r="D59" i="4"/>
  <c r="D131" i="4"/>
  <c r="D47" i="4"/>
  <c r="D101" i="4"/>
  <c r="D121" i="4"/>
  <c r="D66" i="4"/>
  <c r="D49" i="4"/>
  <c r="D122" i="4"/>
  <c r="D80" i="4"/>
  <c r="D61" i="4"/>
  <c r="D103" i="4"/>
  <c r="D75" i="4"/>
  <c r="D10" i="4"/>
  <c r="D39" i="4"/>
  <c r="D94" i="4"/>
  <c r="D115" i="4"/>
  <c r="D127" i="4"/>
  <c r="D74" i="4"/>
  <c r="D11" i="4"/>
  <c r="D4" i="4"/>
  <c r="D128" i="4"/>
  <c r="D110" i="4"/>
  <c r="D23" i="4"/>
  <c r="D50" i="4"/>
  <c r="D14" i="4"/>
  <c r="D26" i="4"/>
  <c r="D113" i="4"/>
  <c r="D29" i="4"/>
  <c r="D54" i="4"/>
  <c r="D22" i="4"/>
  <c r="D84" i="4"/>
  <c r="D68" i="4"/>
  <c r="D133" i="4"/>
  <c r="D104" i="4"/>
  <c r="D2" i="4"/>
  <c r="D72" i="4"/>
  <c r="D48" i="4"/>
  <c r="D20" i="4"/>
  <c r="D109" i="4"/>
  <c r="D95" i="4"/>
  <c r="D56" i="4"/>
  <c r="D15" i="4"/>
  <c r="D8" i="4"/>
  <c r="D85" i="4"/>
  <c r="D120" i="4"/>
  <c r="D87" i="4"/>
  <c r="D107" i="4"/>
  <c r="D53" i="4"/>
  <c r="D28" i="4"/>
  <c r="D16" i="4"/>
  <c r="D81" i="4"/>
  <c r="D97" i="4"/>
  <c r="D33" i="4"/>
  <c r="D102" i="4"/>
  <c r="D55" i="4"/>
  <c r="D21" i="4"/>
  <c r="D62" i="4"/>
  <c r="D116" i="4"/>
  <c r="D96" i="4"/>
  <c r="D79" i="4"/>
  <c r="D65" i="4"/>
  <c r="D35" i="4"/>
  <c r="D27" i="4"/>
  <c r="D86" i="4"/>
  <c r="D3" i="4"/>
  <c r="D5" i="4"/>
  <c r="D132" i="4"/>
  <c r="D126" i="4"/>
  <c r="D34" i="4"/>
  <c r="D32" i="4"/>
  <c r="D60" i="4"/>
  <c r="D123" i="4" l="1"/>
  <c r="D43" i="4"/>
  <c r="D135" i="4"/>
  <c r="D51" i="4"/>
  <c r="D63" i="4"/>
  <c r="D117" i="4"/>
  <c r="D12" i="4"/>
  <c r="D129" i="4"/>
  <c r="D105" i="4"/>
  <c r="D69" i="4"/>
  <c r="D82" i="4"/>
  <c r="D76" i="4"/>
  <c r="D24" i="4"/>
  <c r="D57" i="4"/>
  <c r="D36" i="4"/>
  <c r="D6" i="4"/>
  <c r="D18" i="4"/>
  <c r="D98" i="4"/>
  <c r="D88" i="4"/>
  <c r="D30" i="4"/>
  <c r="D111" i="4"/>
</calcChain>
</file>

<file path=xl/sharedStrings.xml><?xml version="1.0" encoding="utf-8"?>
<sst xmlns="http://schemas.openxmlformats.org/spreadsheetml/2006/main" count="246" uniqueCount="99">
  <si>
    <t>University Supervisor</t>
  </si>
  <si>
    <t>NV</t>
  </si>
  <si>
    <t>MEAN</t>
  </si>
  <si>
    <t>#</t>
  </si>
  <si>
    <t>Count</t>
  </si>
  <si>
    <t>Pct</t>
  </si>
  <si>
    <t>Total</t>
  </si>
  <si>
    <t>Teacher Candidate</t>
  </si>
  <si>
    <t>Comments:</t>
  </si>
  <si>
    <t>SuccessfulIn</t>
  </si>
  <si>
    <t>RecommendWithou</t>
  </si>
  <si>
    <t>TargetTheCandid</t>
  </si>
  <si>
    <t>TEACHING / INSTRUCTION</t>
  </si>
  <si>
    <t>1a.  Planning for Instruction                                                                 (CAEP 1.1, InTASC 4, CAEP 3.4, NCTE 1, NCTE 2, NCTE 3)</t>
  </si>
  <si>
    <t>3 Distinguished</t>
  </si>
  <si>
    <t>2 Proficient</t>
  </si>
  <si>
    <t>1 Needs Improvement</t>
  </si>
  <si>
    <t>0 Unsatisfactory</t>
  </si>
  <si>
    <t>1b. Demonstrating knowledge of students                                    (CAEP 1.1, InTASC 1, InTASC 2, CAEP 1.4, CAEP 3.4, NCTE 5.1-3, NCTE 6.2)</t>
  </si>
  <si>
    <t>1c. Setting instructional outcomes
(CAEP 1.1, InTASC 1, CAEP 3.4, NCTE 7.2)</t>
  </si>
  <si>
    <t>1d. Demonstrating knowledge of resources
(CAEP 1.1, CAEP 3.4, NCTE 5.4, NCTE 7)</t>
  </si>
  <si>
    <t>1e. Designing coherent instruction
(CAEP 1.1, InTASC 1, InTASC 4, CAEP 3.4, NCTE 1, NCTE 2, NCTE 3, NCTE 5)</t>
  </si>
  <si>
    <t>1f. Designing student assessments
(CAEP 1.1, InTASC 6, CAEP 3.4, NCTE 5.3, NCTE 4.2)</t>
  </si>
  <si>
    <t>CLASSROOM ENVIRONMENT</t>
  </si>
  <si>
    <t>2a. Creating an environment of respect and rapport
(CAEP 1.1, InTASC 3, CAEP 3.4, NCTE 6.2)</t>
  </si>
  <si>
    <t xml:space="preserve">2b. Establishing a culture for learning
(CAEP 1.1, InTASC 3, CAEP 1.4, CAEP 3.4, NCTE 5.2, NCTE 6.1)
</t>
  </si>
  <si>
    <t>2c. Managing classroom procedures
(CAEP 3.4, NCTE 6.2)</t>
  </si>
  <si>
    <t>2d. Managing student behavior
(CAEP 1.1, CAEP 3.4, InTASC 2, InTASC 3, NCTE 6.2)</t>
  </si>
  <si>
    <t>2e. Organizing physical space
(CAEP 1.1, CAEP 1.5, InTASC 3, CAEP 3.4, NCTE 6.2)</t>
  </si>
  <si>
    <t>INTERPERSONAL SKILLS</t>
  </si>
  <si>
    <t>3a/3b. Communicating with students
(CAEP 1.1, InTASC 5, CAEP 1.4, CAEP 3.4, NCTE 5.2, NCTE 6.2)</t>
  </si>
  <si>
    <t>3c. Engaging students in learning
(CAEP 1.1, InTASC 1, InTASC 3, InTASC 5, CAEP 1.4, CAEP 3.4, NCTE 5.2, NCTE 5.3)</t>
  </si>
  <si>
    <t>3d. Using assessment in instruction
(CAEP 1.1, CAEP 1.5, InTASC 6, CAEP 3.4, NCTE 3.2, NCTE 4.2, NCTE 5.3)</t>
  </si>
  <si>
    <t>3e. Demonstrating flexibility and responsiveness
(CAEP 1.1, InTASC 5, CAEP 1.4, CAEP 3.4, NCTE 5.2, NCTE 6.2)</t>
  </si>
  <si>
    <t>PROFESSIONALISM</t>
  </si>
  <si>
    <t>4a. Reflecting on teacher and student learning
(CAEP 1.1, InTASC 5, CAEP 1.4, CAEP 3.4, NCTE 5.2, NCTE 6.2)</t>
  </si>
  <si>
    <t>4b. Maintaining accurate records
(CAEP 1.1, CAEP 1.5, InTASC 10, CAEP 3.4, NCTE 5.2)</t>
  </si>
  <si>
    <t>4c. Communicating with families
(CAEP 1.1, InTASC 10, CAEP 3.4, NCTE 6)</t>
  </si>
  <si>
    <t>4d. Participating in a professional community
(CAEP 1.1, InTASC 9, CAEP 3.4, NCTE 7)</t>
  </si>
  <si>
    <t>4e. Growing and developing professionally
(CAEP 1.1, InTASC 9, CAEP 3.4, NCTE 7)</t>
  </si>
  <si>
    <t>4f. Showing professionalism
(CAEP 1.1, InTASC 9, InTASC 10, CAEP 3.4, NCTE 7, NCTE 6.2)</t>
  </si>
  <si>
    <t>TOTAL SCORE (out of 63 possible points):</t>
  </si>
  <si>
    <t>1A</t>
  </si>
  <si>
    <t>1B</t>
  </si>
  <si>
    <t>1C</t>
  </si>
  <si>
    <t>1D</t>
  </si>
  <si>
    <t>1E</t>
  </si>
  <si>
    <t>1F</t>
  </si>
  <si>
    <t>2A</t>
  </si>
  <si>
    <t>2B</t>
  </si>
  <si>
    <t>2C</t>
  </si>
  <si>
    <t>2D</t>
  </si>
  <si>
    <t>2E</t>
  </si>
  <si>
    <t>3A/3B</t>
  </si>
  <si>
    <t>3C</t>
  </si>
  <si>
    <t>3D</t>
  </si>
  <si>
    <t>3E</t>
  </si>
  <si>
    <t>4A</t>
  </si>
  <si>
    <t>4B</t>
  </si>
  <si>
    <t>4C</t>
  </si>
  <si>
    <t>4D</t>
  </si>
  <si>
    <t>4E</t>
  </si>
  <si>
    <t>4F</t>
  </si>
  <si>
    <t xml:space="preserve">63   Total Score </t>
  </si>
  <si>
    <t>Cooperating Teacher</t>
  </si>
  <si>
    <t>Semester/Year</t>
  </si>
  <si>
    <t>1a. Planning for Instruction (CAEP 1.1, InTASC 4, CAEP 3.4, NCTE 1, NCTE 2, NCTE 3)</t>
  </si>
  <si>
    <t>1b. Demonstrating knowledge of students (CAEP 1.1, InTASC 1, InTASC 2, CAEP 1.4, CAEP 3.4, NCTE 5.1-3, NCTE 6.2)</t>
  </si>
  <si>
    <t>1c. Setting instructional outcomes (CAEP 1.1, InTASC 1, CAEP 3.4, NCTE 7.2)</t>
  </si>
  <si>
    <t>1d. Demonstrating knowledge of resources (CAEP 1.1, CAEP 3.4, NCTE 5.4, NCTE 7)</t>
  </si>
  <si>
    <t>1e. Designing coherent instruction (CAEP 1.1, InTASC 1, InTASC 4, CAEP 3.4, NCTE 1, NCTE 2, NCTE 3, NCTE 5)</t>
  </si>
  <si>
    <t>1f. Designing student assessments (CAEP 1.1, InTASC 6, CAEP 3.4, NCTE 5.3, NCTE 4.2)</t>
  </si>
  <si>
    <t>2a. Creating an environment of respect and rapport (CAEP 1.1, InTASC 3, CAEP 3.4, NCTE 6.2)</t>
  </si>
  <si>
    <t>2b. Establishing a culture for learning (CAEP 1.1, InTASC 3, CAEP 1.4, CAEP 3.4, NCTE 5.2, NCTE 6.1)</t>
  </si>
  <si>
    <t>2c. Managing classroom procedures (CAEP 3.4, NCTE 6.2)</t>
  </si>
  <si>
    <t>2d. Managing student behavior (CAEP 1.1, CAEP 3.4, InTASC 2, InTASC 3, NCTE 6.2)</t>
  </si>
  <si>
    <t>2e. Organizing physical space (CAEP 1.1, CAEP 1.5, InTASC 3, CAEP 3.4, NCTE 6.2)</t>
  </si>
  <si>
    <t>3a/3b. Communicating with students (CAEP 1.1, InTASC 5, CAEP 1.4, CAEP 3.4, NCTE 5.2, NCTE 6.2)</t>
  </si>
  <si>
    <t>3c. Engaging students in learning (CAEP 1.1, InTASC 1, InTASC 3, InTASC 5, CAEP 1.4, CAEP 3.4, NCTE 5.2, NCTE 5.3)</t>
  </si>
  <si>
    <t>3d. Using assessment in instruction (CAEP 1.1, CAEP 1.5, InTASC 6, CAEP 3.4, NCTE 3.2, NCTE 4.2, NCTE 5.3)</t>
  </si>
  <si>
    <t>3e. Demonstrating flexibility and responsiveness (CAEP 1.1, InTASC 5, CAEP 1.4, CAEP 3.4, NCTE 5.2, NCTE 6.2)</t>
  </si>
  <si>
    <t>4a. Reflecting on teacher and student learning (CAEP 1.1, InTASC 5, CAEP 1.4, CAEP 3.4, NCTE 5.2, NCTE 6.2)</t>
  </si>
  <si>
    <t>4b. Maintaining accurate records (CAEP 1.1, CAEP 1.5, InTASC 10, CAEP 3.4, NCTE 5.2)</t>
  </si>
  <si>
    <t>4c. Communicating with families (CAEP 1.1, InTASC 10, CAEP 3.4, NCTE 6)</t>
  </si>
  <si>
    <t>4d. Participating in a professional community (CAEP 1.1, InTASC 9, CAEP 3.4, NCTE 7)</t>
  </si>
  <si>
    <t>4e. Growing and developing professionally (CAEP 1.1, InTASC 9, CAEP 3.4, NCTE 7)</t>
  </si>
  <si>
    <t>4f. Showing professionalism (CAEP 1.1, InTASC 9, InTASC 10, CAEP 3.4, NCTE 7, NCTE 6.2)</t>
  </si>
  <si>
    <t>SubmitDate</t>
  </si>
  <si>
    <t>Donley</t>
  </si>
  <si>
    <t>Spring 2022</t>
  </si>
  <si>
    <t>Ms. Drinnon is ready for her own classroom. Our goals will include using formative assessment for spontaneous engagement (being okay with diverting from lesson plans). Also, teacher will continue to work on helping objectives from assessment to drive the daily objectives for higher order thinking, not merely identification of skills.</t>
  </si>
  <si>
    <t>Andrea Becker</t>
  </si>
  <si>
    <t>Mrs. Perez is ready for her own classroom!</t>
  </si>
  <si>
    <t>Shalin Royal</t>
  </si>
  <si>
    <t>Ms. Prough is ready for her own classroom. I've seen her grow by leaps and bounds. Goals include classroom management procedures, continuing to keep assessment in mind when designing lesson plans. Well done</t>
  </si>
  <si>
    <t>Halee (Zorn) Bailey</t>
  </si>
  <si>
    <t>Reggy Yount</t>
  </si>
  <si>
    <t>Sharyn Vernon</t>
  </si>
  <si>
    <t>Halee was a model teacher candidate: she received feedback well, learned from her cooperating teacher, and established meaningful relationships with her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</si>
</sst>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8"/>
      <name val="MS Sans Serif"/>
    </font>
    <font>
      <b/>
      <sz val="7"/>
      <name val="MS Sans Serif"/>
      <family val="2"/>
    </font>
  </fonts>
  <fills count="2">
    <fill>
      <patternFill patternType="none"/>
    </fill>
    <fill>
      <patternFill patternType="gray125"/>
    </fill>
  </fills>
  <borders count="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pplyAlignment="0">
      <alignment vertical="top" wrapText="1"/>
      <protection locked="0"/>
    </xf>
    <xf numFmtId="0" fontId="1" fillId="0" borderId="0"/>
  </cellStyleXfs>
  <cellXfs count="51">
    <xf numFmtId="0" fontId="0" fillId="0" borderId="0" xfId="0" applyAlignment="1">
      <alignment vertical="top"/>
      <protection locked="0"/>
    </xf>
    <xf numFmtId="0" fontId="0" fillId="0" borderId="0" xfId="0" applyAlignment="1" applyProtection="1">
      <alignment horizontal="center" vertical="top"/>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22" fontId="0" fillId="0" borderId="0" xfId="0" applyNumberFormat="1" applyAlignment="1" applyProtection="1">
      <alignment horizontal="left" vertical="top"/>
      <protection hidden="1"/>
    </xf>
    <xf numFmtId="10" fontId="6" fillId="0" borderId="5" xfId="0" applyNumberFormat="1" applyFont="1" applyBorder="1" applyAlignment="1" applyProtection="1">
      <alignment horizontal="right" wrapText="1"/>
      <protection hidden="1"/>
    </xf>
    <xf numFmtId="0" fontId="0" fillId="0" borderId="0" xfId="0" applyAlignment="1" applyProtection="1">
      <alignment horizontal="center" vertical="top" wrapText="1"/>
      <protection hidden="1"/>
    </xf>
    <xf numFmtId="1" fontId="6" fillId="0" borderId="5" xfId="0" applyNumberFormat="1" applyFont="1" applyBorder="1" applyAlignment="1" applyProtection="1">
      <alignment horizontal="right" wrapText="1"/>
      <protection hidden="1"/>
    </xf>
    <xf numFmtId="1" fontId="4" fillId="0" borderId="3" xfId="0" applyNumberFormat="1" applyFont="1" applyBorder="1" applyAlignment="1" applyProtection="1">
      <alignment horizontal="right" wrapText="1"/>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 fontId="6" fillId="0" borderId="0" xfId="0" applyNumberFormat="1"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2" fontId="4" fillId="0" borderId="0" xfId="0" applyNumberFormat="1" applyFont="1" applyAlignment="1" applyProtection="1">
      <alignment horizontal="left" wrapText="1"/>
      <protection hidden="1"/>
    </xf>
    <xf numFmtId="1" fontId="5" fillId="0" borderId="0" xfId="0" applyNumberFormat="1" applyFont="1" applyAlignment="1" applyProtection="1">
      <alignment vertical="top"/>
      <protection hidden="1"/>
    </xf>
    <xf numFmtId="0" fontId="0" fillId="0" borderId="0" xfId="0" applyAlignment="1" applyProtection="1">
      <alignment horizontal="center" wrapText="1"/>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2" fontId="3" fillId="0" borderId="0" xfId="0" applyNumberFormat="1" applyFont="1" applyAlignment="1" applyProtection="1">
      <alignment wrapText="1"/>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
      <protection hidden="1"/>
    </xf>
    <xf numFmtId="2" fontId="3" fillId="0" borderId="0" xfId="0" applyNumberFormat="1" applyFont="1" applyAlignment="1" applyProtection="1">
      <alignment horizontal="center" vertical="top" wrapText="1"/>
      <protection hidden="1"/>
    </xf>
    <xf numFmtId="1" fontId="0" fillId="0" borderId="0" xfId="0" applyNumberFormat="1" applyAlignment="1" applyProtection="1">
      <alignment horizontal="center" vertical="top" wrapText="1"/>
      <protection hidden="1"/>
    </xf>
    <xf numFmtId="1" fontId="3" fillId="0" borderId="0" xfId="0" applyNumberFormat="1" applyFont="1" applyAlignment="1" applyProtection="1">
      <alignment horizontal="center" vertical="top" wrapText="1"/>
      <protection hidden="1"/>
    </xf>
    <xf numFmtId="0" fontId="2" fillId="0" borderId="0" xfId="0" applyFont="1" applyAlignment="1" applyProtection="1">
      <alignment horizontal="center" vertical="top" wrapText="1"/>
      <protection hidden="1"/>
    </xf>
    <xf numFmtId="2" fontId="3" fillId="0" borderId="0" xfId="0" applyNumberFormat="1" applyFont="1" applyAlignment="1" applyProtection="1">
      <alignment horizontal="center" vertical="top"/>
      <protection hidden="1"/>
    </xf>
    <xf numFmtId="0" fontId="9" fillId="0" borderId="0" xfId="0" applyFont="1" applyAlignment="1" applyProtection="1">
      <alignment horizontal="center" vertical="top"/>
      <protection hidden="1"/>
    </xf>
    <xf numFmtId="2" fontId="8" fillId="0" borderId="0" xfId="0" applyNumberFormat="1" applyFont="1" applyAlignment="1" applyProtection="1">
      <alignment horizontal="center" vertical="top"/>
      <protection hidden="1"/>
    </xf>
    <xf numFmtId="0" fontId="2" fillId="0" borderId="0" xfId="0" applyFont="1" applyAlignment="1" applyProtection="1">
      <alignment horizontal="center"/>
      <protection hidden="1"/>
    </xf>
    <xf numFmtId="49" fontId="3" fillId="0" borderId="0" xfId="0" applyNumberFormat="1" applyFont="1" applyAlignment="1" applyProtection="1">
      <alignment horizontal="left" wrapText="1"/>
      <protection hidden="1"/>
    </xf>
    <xf numFmtId="0" fontId="3" fillId="0" borderId="0" xfId="0" applyFont="1" applyAlignment="1" applyProtection="1">
      <protection hidden="1"/>
    </xf>
    <xf numFmtId="0" fontId="0" fillId="0" borderId="0" xfId="0" applyAlignment="1" applyProtection="1">
      <alignment horizontal="left"/>
      <protection hidden="1"/>
    </xf>
    <xf numFmtId="49" fontId="8" fillId="0" borderId="0" xfId="0" applyNumberFormat="1" applyFont="1" applyAlignment="1">
      <alignment horizontal="left" vertical="top" wrapText="1"/>
      <protection locked="0"/>
    </xf>
    <xf numFmtId="0" fontId="3" fillId="0" borderId="0" xfId="0" applyFont="1" applyAlignment="1" applyProtection="1">
      <alignment horizontal="left"/>
      <protection hidden="1"/>
    </xf>
    <xf numFmtId="0" fontId="0" fillId="0" borderId="0" xfId="0" applyAlignment="1" applyProtection="1">
      <alignment horizontal="right" vertical="top"/>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2" fontId="4" fillId="0" borderId="7" xfId="0" applyNumberFormat="1" applyFont="1" applyBorder="1" applyAlignment="1" applyProtection="1">
      <alignment horizontal="center" wrapText="1"/>
      <protection hidden="1"/>
    </xf>
    <xf numFmtId="0" fontId="4" fillId="0" borderId="7" xfId="0" applyFont="1" applyBorder="1" applyAlignment="1" applyProtection="1">
      <alignment horizontal="center" wrapText="1"/>
      <protection hidden="1"/>
    </xf>
    <xf numFmtId="0" fontId="4" fillId="0" borderId="6" xfId="0" applyFont="1" applyBorder="1" applyAlignment="1" applyProtection="1">
      <alignment horizontal="center"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3" fillId="0" borderId="0" xfId="0" applyFont="1" applyAlignment="1" applyProtection="1">
      <alignment horizontal="center"/>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817E-3A65-448E-B57D-B7FD7690CCE3}">
  <dimension ref="A1:D139"/>
  <sheetViews>
    <sheetView tabSelected="1" view="pageLayout" zoomScaleNormal="100" workbookViewId="0">
      <selection sqref="A1:B1"/>
    </sheetView>
  </sheetViews>
  <sheetFormatPr defaultColWidth="8.6640625" defaultRowHeight="12.75" x14ac:dyDescent="0.15"/>
  <cols>
    <col min="1" max="1" width="70.33203125" style="11" customWidth="1"/>
    <col min="2" max="2" width="26.5" style="11" customWidth="1"/>
    <col min="3" max="3" width="11.5" style="22" customWidth="1"/>
    <col min="4" max="4" width="11.6640625" style="11" customWidth="1"/>
    <col min="5" max="16384" width="8.6640625" style="11"/>
  </cols>
  <sheetData>
    <row r="1" spans="1:4" x14ac:dyDescent="0.2">
      <c r="A1" s="48" t="s">
        <v>12</v>
      </c>
      <c r="B1" s="49"/>
      <c r="C1" s="9" t="s">
        <v>4</v>
      </c>
      <c r="D1" s="10" t="s">
        <v>5</v>
      </c>
    </row>
    <row r="2" spans="1:4" x14ac:dyDescent="0.2">
      <c r="A2" s="43" t="s">
        <v>13</v>
      </c>
      <c r="B2" s="12" t="s">
        <v>14</v>
      </c>
      <c r="C2" s="8">
        <f>COUNTIF(Textual!$F$3:$F$297,3)</f>
        <v>4</v>
      </c>
      <c r="D2" s="6">
        <f>C2/$C$6</f>
        <v>1</v>
      </c>
    </row>
    <row r="3" spans="1:4" x14ac:dyDescent="0.2">
      <c r="A3" s="44"/>
      <c r="B3" s="12" t="s">
        <v>15</v>
      </c>
      <c r="C3" s="8">
        <f>COUNTIF(Textual!$F$3:$F$297,2)</f>
        <v>0</v>
      </c>
      <c r="D3" s="6">
        <f t="shared" ref="D3:D5" si="0">C3/$C$6</f>
        <v>0</v>
      </c>
    </row>
    <row r="4" spans="1:4" x14ac:dyDescent="0.2">
      <c r="A4" s="44"/>
      <c r="B4" s="13" t="s">
        <v>16</v>
      </c>
      <c r="C4" s="8">
        <f>COUNTIF(Textual!$F$3:$F$297,1)</f>
        <v>0</v>
      </c>
      <c r="D4" s="6">
        <f t="shared" si="0"/>
        <v>0</v>
      </c>
    </row>
    <row r="5" spans="1:4" x14ac:dyDescent="0.2">
      <c r="A5" s="14" t="s">
        <v>2</v>
      </c>
      <c r="B5" s="12" t="s">
        <v>17</v>
      </c>
      <c r="C5" s="8">
        <f>COUNTIF(Textual!$F$3:$F$297,0)</f>
        <v>0</v>
      </c>
      <c r="D5" s="6">
        <f t="shared" si="0"/>
        <v>0</v>
      </c>
    </row>
    <row r="6" spans="1:4" x14ac:dyDescent="0.2">
      <c r="A6" s="15">
        <f>SUM(C2*3+C3*2+C4*1+C5*0)/$C$6</f>
        <v>3</v>
      </c>
      <c r="B6" s="16" t="s">
        <v>6</v>
      </c>
      <c r="C6" s="8">
        <f>SUM(C2:C5)</f>
        <v>4</v>
      </c>
      <c r="D6" s="6">
        <f>SUM(D2:D5)</f>
        <v>1</v>
      </c>
    </row>
    <row r="7" spans="1:4" x14ac:dyDescent="0.2">
      <c r="A7" s="17"/>
      <c r="B7" s="18"/>
      <c r="C7" s="19"/>
      <c r="D7" s="20"/>
    </row>
    <row r="8" spans="1:4" x14ac:dyDescent="0.2">
      <c r="A8" s="43" t="s">
        <v>18</v>
      </c>
      <c r="B8" s="12" t="s">
        <v>14</v>
      </c>
      <c r="C8" s="8">
        <f>COUNTIF(Textual!$G$3:$G$297,3)</f>
        <v>4</v>
      </c>
      <c r="D8" s="6">
        <f>C8/$C$6</f>
        <v>1</v>
      </c>
    </row>
    <row r="9" spans="1:4" x14ac:dyDescent="0.2">
      <c r="A9" s="44"/>
      <c r="B9" s="12" t="s">
        <v>15</v>
      </c>
      <c r="C9" s="8">
        <f>COUNTIF(Textual!$G$3:$G$297,2)</f>
        <v>0</v>
      </c>
      <c r="D9" s="6">
        <f t="shared" ref="D9:D11" si="1">C9/$C$6</f>
        <v>0</v>
      </c>
    </row>
    <row r="10" spans="1:4" x14ac:dyDescent="0.2">
      <c r="A10" s="44"/>
      <c r="B10" s="13" t="s">
        <v>16</v>
      </c>
      <c r="C10" s="8">
        <f>COUNTIF(Textual!$G$3:$G$297,1)</f>
        <v>0</v>
      </c>
      <c r="D10" s="6">
        <f t="shared" si="1"/>
        <v>0</v>
      </c>
    </row>
    <row r="11" spans="1:4" x14ac:dyDescent="0.2">
      <c r="A11" s="14" t="s">
        <v>2</v>
      </c>
      <c r="B11" s="12" t="s">
        <v>17</v>
      </c>
      <c r="C11" s="8">
        <f>COUNTIF(Textual!$G$3:$G$297,0)</f>
        <v>0</v>
      </c>
      <c r="D11" s="6">
        <f t="shared" si="1"/>
        <v>0</v>
      </c>
    </row>
    <row r="12" spans="1:4" x14ac:dyDescent="0.2">
      <c r="A12" s="15">
        <f>SUM(C8*3+C9*2+C10*1+C11*0)/$C$12</f>
        <v>3</v>
      </c>
      <c r="B12" s="16" t="s">
        <v>6</v>
      </c>
      <c r="C12" s="8">
        <f>SUM(C8:C11)</f>
        <v>4</v>
      </c>
      <c r="D12" s="6">
        <f>SUM(D8:D11)</f>
        <v>1</v>
      </c>
    </row>
    <row r="13" spans="1:4" x14ac:dyDescent="0.2">
      <c r="A13" s="17"/>
      <c r="B13" s="18"/>
      <c r="C13" s="19"/>
      <c r="D13" s="20"/>
    </row>
    <row r="14" spans="1:4" ht="14.25" customHeight="1" x14ac:dyDescent="0.2">
      <c r="A14" s="43" t="s">
        <v>19</v>
      </c>
      <c r="B14" s="12" t="s">
        <v>14</v>
      </c>
      <c r="C14" s="8">
        <f>COUNTIF(Textual!$H$3:$H$297,3)</f>
        <v>3</v>
      </c>
      <c r="D14" s="6">
        <f>C14/$C$6</f>
        <v>0.75</v>
      </c>
    </row>
    <row r="15" spans="1:4" ht="14.25" customHeight="1" x14ac:dyDescent="0.2">
      <c r="A15" s="44"/>
      <c r="B15" s="12" t="s">
        <v>15</v>
      </c>
      <c r="C15" s="8">
        <f>COUNTIF(Textual!$H$3:$H$297,2)</f>
        <v>1</v>
      </c>
      <c r="D15" s="6">
        <f t="shared" ref="D15:D17" si="2">C15/$C$6</f>
        <v>0.25</v>
      </c>
    </row>
    <row r="16" spans="1:4" ht="14.25" customHeight="1" x14ac:dyDescent="0.2">
      <c r="A16" s="44"/>
      <c r="B16" s="13" t="s">
        <v>16</v>
      </c>
      <c r="C16" s="8">
        <f>COUNTIF(Textual!$H$3:$H$297,1)</f>
        <v>0</v>
      </c>
      <c r="D16" s="6">
        <f t="shared" si="2"/>
        <v>0</v>
      </c>
    </row>
    <row r="17" spans="1:4" ht="14.25" customHeight="1" x14ac:dyDescent="0.2">
      <c r="A17" s="14" t="s">
        <v>2</v>
      </c>
      <c r="B17" s="12" t="s">
        <v>17</v>
      </c>
      <c r="C17" s="8">
        <f>COUNTIF(Textual!$H$3:$H$297,0)</f>
        <v>0</v>
      </c>
      <c r="D17" s="6">
        <f t="shared" si="2"/>
        <v>0</v>
      </c>
    </row>
    <row r="18" spans="1:4" ht="14.25" customHeight="1" x14ac:dyDescent="0.2">
      <c r="A18" s="15">
        <f>SUM(C14*3+C15*2+C16*1+C17*0)/$C$18</f>
        <v>2.75</v>
      </c>
      <c r="B18" s="16" t="s">
        <v>6</v>
      </c>
      <c r="C18" s="8">
        <f>SUM(C14:C17)</f>
        <v>4</v>
      </c>
      <c r="D18" s="6">
        <f>SUM(D14:D17)</f>
        <v>1</v>
      </c>
    </row>
    <row r="19" spans="1:4" x14ac:dyDescent="0.2">
      <c r="A19" s="17"/>
      <c r="B19" s="18"/>
      <c r="C19" s="19"/>
      <c r="D19" s="20"/>
    </row>
    <row r="20" spans="1:4" ht="14.25" customHeight="1" x14ac:dyDescent="0.2">
      <c r="A20" s="43" t="s">
        <v>20</v>
      </c>
      <c r="B20" s="12" t="s">
        <v>14</v>
      </c>
      <c r="C20" s="8">
        <f>COUNTIF(Textual!$I$3:$I$297,3)</f>
        <v>2</v>
      </c>
      <c r="D20" s="6">
        <f>C20/$C$6</f>
        <v>0.5</v>
      </c>
    </row>
    <row r="21" spans="1:4" ht="14.25" customHeight="1" x14ac:dyDescent="0.2">
      <c r="A21" s="44"/>
      <c r="B21" s="12" t="s">
        <v>15</v>
      </c>
      <c r="C21" s="8">
        <f>COUNTIF(Textual!$I$3:$I$297,2)</f>
        <v>2</v>
      </c>
      <c r="D21" s="6">
        <f t="shared" ref="D21:D23" si="3">C21/$C$6</f>
        <v>0.5</v>
      </c>
    </row>
    <row r="22" spans="1:4" ht="14.25" customHeight="1" x14ac:dyDescent="0.2">
      <c r="A22" s="44"/>
      <c r="B22" s="13" t="s">
        <v>16</v>
      </c>
      <c r="C22" s="8">
        <f>COUNTIF(Textual!$I$3:$I$297,1)</f>
        <v>0</v>
      </c>
      <c r="D22" s="6">
        <f t="shared" si="3"/>
        <v>0</v>
      </c>
    </row>
    <row r="23" spans="1:4" ht="14.25" customHeight="1" x14ac:dyDescent="0.2">
      <c r="A23" s="14" t="s">
        <v>2</v>
      </c>
      <c r="B23" s="12" t="s">
        <v>17</v>
      </c>
      <c r="C23" s="8">
        <f>COUNTIF(Textual!$I$3:$I$297,0)</f>
        <v>0</v>
      </c>
      <c r="D23" s="6">
        <f t="shared" si="3"/>
        <v>0</v>
      </c>
    </row>
    <row r="24" spans="1:4" ht="14.25" customHeight="1" x14ac:dyDescent="0.2">
      <c r="A24" s="15">
        <f>SUM(C20*3+C21*2+C22*1+C23*0)/$C$24</f>
        <v>2.5</v>
      </c>
      <c r="B24" s="16" t="s">
        <v>6</v>
      </c>
      <c r="C24" s="8">
        <f>SUM(C20:C23)</f>
        <v>4</v>
      </c>
      <c r="D24" s="6">
        <f>SUM(D20:D23)</f>
        <v>1</v>
      </c>
    </row>
    <row r="25" spans="1:4" x14ac:dyDescent="0.2">
      <c r="A25" s="17"/>
      <c r="B25" s="18"/>
      <c r="C25" s="19"/>
      <c r="D25" s="20"/>
    </row>
    <row r="26" spans="1:4" ht="14.25" customHeight="1" x14ac:dyDescent="0.2">
      <c r="A26" s="43" t="s">
        <v>21</v>
      </c>
      <c r="B26" s="12" t="s">
        <v>14</v>
      </c>
      <c r="C26" s="8">
        <f>COUNTIF(Textual!$J$3:$J$297,3)</f>
        <v>4</v>
      </c>
      <c r="D26" s="6">
        <f>C26/$C$6</f>
        <v>1</v>
      </c>
    </row>
    <row r="27" spans="1:4" ht="14.25" customHeight="1" x14ac:dyDescent="0.2">
      <c r="A27" s="44"/>
      <c r="B27" s="12" t="s">
        <v>15</v>
      </c>
      <c r="C27" s="8">
        <f>COUNTIF(Textual!$J$3:$J$297,2)</f>
        <v>0</v>
      </c>
      <c r="D27" s="6">
        <f t="shared" ref="D27:D29" si="4">C27/$C$6</f>
        <v>0</v>
      </c>
    </row>
    <row r="28" spans="1:4" ht="14.25" customHeight="1" x14ac:dyDescent="0.2">
      <c r="A28" s="44"/>
      <c r="B28" s="13" t="s">
        <v>16</v>
      </c>
      <c r="C28" s="8">
        <f>COUNTIF(Textual!$J$3:$J$297,1)</f>
        <v>0</v>
      </c>
      <c r="D28" s="6">
        <f t="shared" si="4"/>
        <v>0</v>
      </c>
    </row>
    <row r="29" spans="1:4" ht="14.25" customHeight="1" x14ac:dyDescent="0.2">
      <c r="A29" s="14" t="s">
        <v>2</v>
      </c>
      <c r="B29" s="12" t="s">
        <v>17</v>
      </c>
      <c r="C29" s="8">
        <f>COUNTIF(Textual!$J$3:$J$297,0)</f>
        <v>0</v>
      </c>
      <c r="D29" s="6">
        <f t="shared" si="4"/>
        <v>0</v>
      </c>
    </row>
    <row r="30" spans="1:4" ht="14.25" customHeight="1" x14ac:dyDescent="0.2">
      <c r="A30" s="15">
        <f>SUM(C26*3+C27*2+C28*1+C29*0)/$C$30</f>
        <v>3</v>
      </c>
      <c r="B30" s="16" t="s">
        <v>6</v>
      </c>
      <c r="C30" s="8">
        <f>SUM(C26:C29)</f>
        <v>4</v>
      </c>
      <c r="D30" s="6">
        <f>SUM(D26:D29)</f>
        <v>1</v>
      </c>
    </row>
    <row r="31" spans="1:4" x14ac:dyDescent="0.2">
      <c r="A31" s="17"/>
      <c r="B31" s="18"/>
      <c r="C31" s="19"/>
      <c r="D31" s="20"/>
    </row>
    <row r="32" spans="1:4" ht="14.25" customHeight="1" x14ac:dyDescent="0.2">
      <c r="A32" s="43" t="s">
        <v>22</v>
      </c>
      <c r="B32" s="12" t="s">
        <v>14</v>
      </c>
      <c r="C32" s="8">
        <f>COUNTIF(Textual!$K$3:$K$297,3)</f>
        <v>4</v>
      </c>
      <c r="D32" s="6">
        <f>C32/$C$6</f>
        <v>1</v>
      </c>
    </row>
    <row r="33" spans="1:4" ht="14.25" customHeight="1" x14ac:dyDescent="0.2">
      <c r="A33" s="44"/>
      <c r="B33" s="12" t="s">
        <v>15</v>
      </c>
      <c r="C33" s="8">
        <f>COUNTIF(Textual!$K$3:$K$297,2)</f>
        <v>0</v>
      </c>
      <c r="D33" s="6">
        <f t="shared" ref="D33:D35" si="5">C33/$C$6</f>
        <v>0</v>
      </c>
    </row>
    <row r="34" spans="1:4" ht="14.25" customHeight="1" x14ac:dyDescent="0.2">
      <c r="A34" s="44"/>
      <c r="B34" s="13" t="s">
        <v>16</v>
      </c>
      <c r="C34" s="8">
        <f>COUNTIF(Textual!$K$3:$K$297,1)</f>
        <v>0</v>
      </c>
      <c r="D34" s="6">
        <f t="shared" si="5"/>
        <v>0</v>
      </c>
    </row>
    <row r="35" spans="1:4" ht="14.25" customHeight="1" x14ac:dyDescent="0.2">
      <c r="A35" s="14" t="s">
        <v>2</v>
      </c>
      <c r="B35" s="12" t="s">
        <v>17</v>
      </c>
      <c r="C35" s="8">
        <f>COUNTIF(Textual!$K$3:$K$297,0)</f>
        <v>0</v>
      </c>
      <c r="D35" s="6">
        <f t="shared" si="5"/>
        <v>0</v>
      </c>
    </row>
    <row r="36" spans="1:4" ht="14.25" customHeight="1" x14ac:dyDescent="0.2">
      <c r="A36" s="15">
        <f>SUM(C32*3+C33*2+C34*1+C35*0)/$C$36</f>
        <v>3</v>
      </c>
      <c r="B36" s="16" t="s">
        <v>6</v>
      </c>
      <c r="C36" s="8">
        <f>SUM(C32:C35)</f>
        <v>4</v>
      </c>
      <c r="D36" s="6">
        <f>SUM(D32:D35)</f>
        <v>1</v>
      </c>
    </row>
    <row r="37" spans="1:4" x14ac:dyDescent="0.2">
      <c r="A37" s="17"/>
      <c r="B37" s="18"/>
      <c r="C37" s="19"/>
      <c r="D37" s="20"/>
    </row>
    <row r="38" spans="1:4" x14ac:dyDescent="0.2">
      <c r="A38" s="21" t="s">
        <v>23</v>
      </c>
      <c r="B38" s="18"/>
      <c r="C38" s="19"/>
      <c r="D38" s="20"/>
    </row>
    <row r="39" spans="1:4" ht="14.25" customHeight="1" x14ac:dyDescent="0.2">
      <c r="A39" s="43" t="s">
        <v>24</v>
      </c>
      <c r="B39" s="12" t="s">
        <v>14</v>
      </c>
      <c r="C39" s="8">
        <f>COUNTIF(Textual!$L$3:$L$297,3)</f>
        <v>3</v>
      </c>
      <c r="D39" s="6">
        <f>C39/$C$6</f>
        <v>0.75</v>
      </c>
    </row>
    <row r="40" spans="1:4" ht="14.25" customHeight="1" x14ac:dyDescent="0.2">
      <c r="A40" s="44"/>
      <c r="B40" s="12" t="s">
        <v>15</v>
      </c>
      <c r="C40" s="8">
        <f>COUNTIF(Textual!$L$3:$L$297,2)</f>
        <v>1</v>
      </c>
      <c r="D40" s="6">
        <f t="shared" ref="D40:D42" si="6">C40/$C$6</f>
        <v>0.25</v>
      </c>
    </row>
    <row r="41" spans="1:4" ht="14.25" customHeight="1" x14ac:dyDescent="0.2">
      <c r="A41" s="44"/>
      <c r="B41" s="13" t="s">
        <v>16</v>
      </c>
      <c r="C41" s="8">
        <f>COUNTIF(Textual!$L$3:$L$297,1)</f>
        <v>0</v>
      </c>
      <c r="D41" s="6">
        <f t="shared" si="6"/>
        <v>0</v>
      </c>
    </row>
    <row r="42" spans="1:4" ht="14.25" customHeight="1" x14ac:dyDescent="0.2">
      <c r="A42" s="14" t="s">
        <v>2</v>
      </c>
      <c r="B42" s="12" t="s">
        <v>17</v>
      </c>
      <c r="C42" s="8">
        <f>COUNTIF(Textual!$L$3:$L$297,0)</f>
        <v>0</v>
      </c>
      <c r="D42" s="6">
        <f t="shared" si="6"/>
        <v>0</v>
      </c>
    </row>
    <row r="43" spans="1:4" ht="14.25" customHeight="1" x14ac:dyDescent="0.2">
      <c r="A43" s="15">
        <f>SUM(C39*3+C40*2+C41*1+C42*0)/$C$43</f>
        <v>2.75</v>
      </c>
      <c r="B43" s="16" t="s">
        <v>6</v>
      </c>
      <c r="C43" s="8">
        <f>SUM(C39:C42)</f>
        <v>4</v>
      </c>
      <c r="D43" s="6">
        <f>SUM(D39:D42)</f>
        <v>1</v>
      </c>
    </row>
    <row r="44" spans="1:4" x14ac:dyDescent="0.2">
      <c r="A44" s="17"/>
      <c r="B44" s="18"/>
      <c r="C44" s="19"/>
      <c r="D44" s="20"/>
    </row>
    <row r="45" spans="1:4" x14ac:dyDescent="0.2">
      <c r="A45" s="17"/>
      <c r="B45" s="18"/>
      <c r="C45" s="19"/>
      <c r="D45" s="20"/>
    </row>
    <row r="46" spans="1:4" x14ac:dyDescent="0.2">
      <c r="A46" s="17"/>
      <c r="B46" s="18"/>
      <c r="C46" s="19"/>
      <c r="D46" s="20"/>
    </row>
    <row r="47" spans="1:4" ht="14.25" customHeight="1" x14ac:dyDescent="0.2">
      <c r="A47" s="43" t="s">
        <v>25</v>
      </c>
      <c r="B47" s="12" t="s">
        <v>14</v>
      </c>
      <c r="C47" s="8">
        <f>COUNTIF(Textual!$M$3:$M$297,3)</f>
        <v>3</v>
      </c>
      <c r="D47" s="6">
        <f>C47/$C$6</f>
        <v>0.75</v>
      </c>
    </row>
    <row r="48" spans="1:4" ht="14.25" customHeight="1" x14ac:dyDescent="0.2">
      <c r="A48" s="44"/>
      <c r="B48" s="12" t="s">
        <v>15</v>
      </c>
      <c r="C48" s="8">
        <f>COUNTIF(Textual!$M$3:$M$297,2)</f>
        <v>1</v>
      </c>
      <c r="D48" s="6">
        <f t="shared" ref="D48:D50" si="7">C48/$C$6</f>
        <v>0.25</v>
      </c>
    </row>
    <row r="49" spans="1:4" ht="14.25" customHeight="1" x14ac:dyDescent="0.2">
      <c r="A49" s="44"/>
      <c r="B49" s="13" t="s">
        <v>16</v>
      </c>
      <c r="C49" s="8">
        <f>COUNTIF(Textual!$M$3:$M$297,1)</f>
        <v>0</v>
      </c>
      <c r="D49" s="6">
        <f t="shared" si="7"/>
        <v>0</v>
      </c>
    </row>
    <row r="50" spans="1:4" ht="14.25" customHeight="1" x14ac:dyDescent="0.2">
      <c r="A50" s="14" t="s">
        <v>2</v>
      </c>
      <c r="B50" s="12" t="s">
        <v>17</v>
      </c>
      <c r="C50" s="8">
        <f>COUNTIF(Textual!$M$3:$M$297,0)</f>
        <v>0</v>
      </c>
      <c r="D50" s="6">
        <f t="shared" si="7"/>
        <v>0</v>
      </c>
    </row>
    <row r="51" spans="1:4" ht="14.25" customHeight="1" x14ac:dyDescent="0.2">
      <c r="A51" s="15">
        <f>SUM(C47*3+C48*2+C49*1+C50*0)/$C$51</f>
        <v>2.75</v>
      </c>
      <c r="B51" s="16" t="s">
        <v>6</v>
      </c>
      <c r="C51" s="8">
        <f>SUM(C47:C50)</f>
        <v>4</v>
      </c>
      <c r="D51" s="6">
        <f>SUM(D47:D50)</f>
        <v>1</v>
      </c>
    </row>
    <row r="52" spans="1:4" x14ac:dyDescent="0.2">
      <c r="A52" s="17"/>
      <c r="B52" s="18"/>
      <c r="C52" s="19"/>
      <c r="D52" s="20"/>
    </row>
    <row r="53" spans="1:4" ht="14.25" customHeight="1" x14ac:dyDescent="0.2">
      <c r="A53" s="43" t="s">
        <v>26</v>
      </c>
      <c r="B53" s="12" t="s">
        <v>14</v>
      </c>
      <c r="C53" s="8">
        <f>COUNTIF(Textual!$N$3:$N$297,3)</f>
        <v>2</v>
      </c>
      <c r="D53" s="6">
        <f>C53/$C$6</f>
        <v>0.5</v>
      </c>
    </row>
    <row r="54" spans="1:4" ht="14.25" customHeight="1" x14ac:dyDescent="0.2">
      <c r="A54" s="44"/>
      <c r="B54" s="12" t="s">
        <v>15</v>
      </c>
      <c r="C54" s="8">
        <f>COUNTIF(Textual!$N$3:$N$297,2)</f>
        <v>2</v>
      </c>
      <c r="D54" s="6">
        <f t="shared" ref="D54:D56" si="8">C54/$C$6</f>
        <v>0.5</v>
      </c>
    </row>
    <row r="55" spans="1:4" ht="14.25" customHeight="1" x14ac:dyDescent="0.2">
      <c r="A55" s="44"/>
      <c r="B55" s="13" t="s">
        <v>16</v>
      </c>
      <c r="C55" s="8">
        <f>COUNTIF(Textual!$N$3:$N$297,1)</f>
        <v>0</v>
      </c>
      <c r="D55" s="6">
        <f t="shared" si="8"/>
        <v>0</v>
      </c>
    </row>
    <row r="56" spans="1:4" ht="14.25" customHeight="1" x14ac:dyDescent="0.2">
      <c r="A56" s="14" t="s">
        <v>2</v>
      </c>
      <c r="B56" s="12" t="s">
        <v>17</v>
      </c>
      <c r="C56" s="8">
        <f>COUNTIF(Textual!$N$3:$N$297,0)</f>
        <v>0</v>
      </c>
      <c r="D56" s="6">
        <f t="shared" si="8"/>
        <v>0</v>
      </c>
    </row>
    <row r="57" spans="1:4" ht="14.25" customHeight="1" x14ac:dyDescent="0.2">
      <c r="A57" s="15">
        <f>SUM(C53*3+C54*2+C55*1+C56*0)/$C$57</f>
        <v>2.5</v>
      </c>
      <c r="B57" s="16" t="s">
        <v>6</v>
      </c>
      <c r="C57" s="8">
        <f>SUM(C53:C56)</f>
        <v>4</v>
      </c>
      <c r="D57" s="6">
        <f>SUM(D53:D56)</f>
        <v>1</v>
      </c>
    </row>
    <row r="58" spans="1:4" x14ac:dyDescent="0.2">
      <c r="A58" s="17"/>
      <c r="B58" s="18"/>
      <c r="C58" s="19"/>
      <c r="D58" s="20"/>
    </row>
    <row r="59" spans="1:4" ht="14.25" customHeight="1" x14ac:dyDescent="0.2">
      <c r="A59" s="43" t="s">
        <v>27</v>
      </c>
      <c r="B59" s="12" t="s">
        <v>14</v>
      </c>
      <c r="C59" s="8">
        <f>COUNTIF(Textual!$O$3:$O$297,3)</f>
        <v>3</v>
      </c>
      <c r="D59" s="6">
        <f>C59/$C$6</f>
        <v>0.75</v>
      </c>
    </row>
    <row r="60" spans="1:4" ht="14.25" customHeight="1" x14ac:dyDescent="0.2">
      <c r="A60" s="44"/>
      <c r="B60" s="12" t="s">
        <v>15</v>
      </c>
      <c r="C60" s="8">
        <f>COUNTIF(Textual!$O$3:$O$297,2)</f>
        <v>1</v>
      </c>
      <c r="D60" s="6">
        <f t="shared" ref="D60:D62" si="9">C60/$C$6</f>
        <v>0.25</v>
      </c>
    </row>
    <row r="61" spans="1:4" ht="14.25" customHeight="1" x14ac:dyDescent="0.2">
      <c r="A61" s="44"/>
      <c r="B61" s="13" t="s">
        <v>16</v>
      </c>
      <c r="C61" s="8">
        <f>COUNTIF(Textual!$O$3:$O$297,1)</f>
        <v>0</v>
      </c>
      <c r="D61" s="6">
        <f t="shared" si="9"/>
        <v>0</v>
      </c>
    </row>
    <row r="62" spans="1:4" ht="14.25" customHeight="1" x14ac:dyDescent="0.2">
      <c r="A62" s="14" t="s">
        <v>2</v>
      </c>
      <c r="B62" s="12" t="s">
        <v>17</v>
      </c>
      <c r="C62" s="8">
        <f>COUNTIF(Textual!$O$3:$O$297,0)</f>
        <v>0</v>
      </c>
      <c r="D62" s="6">
        <f t="shared" si="9"/>
        <v>0</v>
      </c>
    </row>
    <row r="63" spans="1:4" ht="14.25" customHeight="1" x14ac:dyDescent="0.2">
      <c r="A63" s="15">
        <f>SUM(C59*3+C60*2+C61*1+C62*0)/$C$63</f>
        <v>2.75</v>
      </c>
      <c r="B63" s="16" t="s">
        <v>6</v>
      </c>
      <c r="C63" s="8">
        <f>SUM(C59:C62)</f>
        <v>4</v>
      </c>
      <c r="D63" s="6">
        <f>SUM(D59:D62)</f>
        <v>1</v>
      </c>
    </row>
    <row r="64" spans="1:4" x14ac:dyDescent="0.2">
      <c r="A64" s="17"/>
      <c r="B64" s="18"/>
      <c r="C64" s="19"/>
      <c r="D64" s="20"/>
    </row>
    <row r="65" spans="1:4" ht="14.25" customHeight="1" x14ac:dyDescent="0.2">
      <c r="A65" s="43" t="s">
        <v>28</v>
      </c>
      <c r="B65" s="12" t="s">
        <v>14</v>
      </c>
      <c r="C65" s="8">
        <f>COUNTIF(Textual!$P$3:$P$297,3)</f>
        <v>4</v>
      </c>
      <c r="D65" s="6">
        <f>C65/$C$6</f>
        <v>1</v>
      </c>
    </row>
    <row r="66" spans="1:4" ht="14.25" customHeight="1" x14ac:dyDescent="0.2">
      <c r="A66" s="44"/>
      <c r="B66" s="12" t="s">
        <v>15</v>
      </c>
      <c r="C66" s="8">
        <f>COUNTIF(Textual!$P$3:$P$297,2)</f>
        <v>0</v>
      </c>
      <c r="D66" s="6">
        <f t="shared" ref="D66:D68" si="10">C66/$C$6</f>
        <v>0</v>
      </c>
    </row>
    <row r="67" spans="1:4" ht="14.25" customHeight="1" x14ac:dyDescent="0.2">
      <c r="A67" s="44"/>
      <c r="B67" s="13" t="s">
        <v>16</v>
      </c>
      <c r="C67" s="8">
        <f>COUNTIF(Textual!$P$3:$P$297,1)</f>
        <v>0</v>
      </c>
      <c r="D67" s="6">
        <f t="shared" si="10"/>
        <v>0</v>
      </c>
    </row>
    <row r="68" spans="1:4" ht="14.25" customHeight="1" x14ac:dyDescent="0.2">
      <c r="A68" s="14" t="s">
        <v>2</v>
      </c>
      <c r="B68" s="12" t="s">
        <v>17</v>
      </c>
      <c r="C68" s="8">
        <f>COUNTIF(Textual!$P$3:$P$297,0)</f>
        <v>0</v>
      </c>
      <c r="D68" s="6">
        <f t="shared" si="10"/>
        <v>0</v>
      </c>
    </row>
    <row r="69" spans="1:4" ht="14.25" customHeight="1" x14ac:dyDescent="0.2">
      <c r="A69" s="15">
        <f>SUM(C65*3+C66*2+C67*1+C68*0)/$C$69</f>
        <v>3</v>
      </c>
      <c r="B69" s="16" t="s">
        <v>6</v>
      </c>
      <c r="C69" s="8">
        <f>SUM(C65:C68)</f>
        <v>4</v>
      </c>
      <c r="D69" s="6">
        <f>SUM(D65:D68)</f>
        <v>1</v>
      </c>
    </row>
    <row r="70" spans="1:4" x14ac:dyDescent="0.2">
      <c r="A70" s="17"/>
      <c r="B70" s="18"/>
      <c r="C70" s="19"/>
      <c r="D70" s="20"/>
    </row>
    <row r="71" spans="1:4" x14ac:dyDescent="0.2">
      <c r="A71" s="21" t="s">
        <v>29</v>
      </c>
      <c r="B71" s="18"/>
      <c r="C71" s="19"/>
      <c r="D71" s="20"/>
    </row>
    <row r="72" spans="1:4" ht="14.25" customHeight="1" x14ac:dyDescent="0.2">
      <c r="A72" s="43" t="s">
        <v>30</v>
      </c>
      <c r="B72" s="12" t="s">
        <v>14</v>
      </c>
      <c r="C72" s="8">
        <f>COUNTIF(Textual!$Q$3:$Q$297,3)</f>
        <v>4</v>
      </c>
      <c r="D72" s="6">
        <f>C72/$C$6</f>
        <v>1</v>
      </c>
    </row>
    <row r="73" spans="1:4" ht="14.25" customHeight="1" x14ac:dyDescent="0.2">
      <c r="A73" s="44"/>
      <c r="B73" s="12" t="s">
        <v>15</v>
      </c>
      <c r="C73" s="8">
        <f>COUNTIF(Textual!$Q$3:$Q$297,2)</f>
        <v>0</v>
      </c>
      <c r="D73" s="6">
        <f t="shared" ref="D73:D75" si="11">C73/$C$6</f>
        <v>0</v>
      </c>
    </row>
    <row r="74" spans="1:4" ht="14.25" customHeight="1" x14ac:dyDescent="0.2">
      <c r="A74" s="44"/>
      <c r="B74" s="13" t="s">
        <v>16</v>
      </c>
      <c r="C74" s="8">
        <f>COUNTIF(Textual!$Q$3:$Q$297,1)</f>
        <v>0</v>
      </c>
      <c r="D74" s="6">
        <f t="shared" si="11"/>
        <v>0</v>
      </c>
    </row>
    <row r="75" spans="1:4" ht="14.25" customHeight="1" x14ac:dyDescent="0.2">
      <c r="A75" s="14" t="s">
        <v>2</v>
      </c>
      <c r="B75" s="12" t="s">
        <v>17</v>
      </c>
      <c r="C75" s="8">
        <f>COUNTIF(Textual!$Q$3:$Q$297,0)</f>
        <v>0</v>
      </c>
      <c r="D75" s="6">
        <f t="shared" si="11"/>
        <v>0</v>
      </c>
    </row>
    <row r="76" spans="1:4" ht="14.25" customHeight="1" x14ac:dyDescent="0.2">
      <c r="A76" s="15">
        <f>SUM(C72*3+C73*2+C74*1+C75*0)/$C$76</f>
        <v>3</v>
      </c>
      <c r="B76" s="16" t="s">
        <v>6</v>
      </c>
      <c r="C76" s="8">
        <f>SUM(C72:C75)</f>
        <v>4</v>
      </c>
      <c r="D76" s="6">
        <f>SUM(D72:D75)</f>
        <v>1</v>
      </c>
    </row>
    <row r="77" spans="1:4" x14ac:dyDescent="0.2">
      <c r="A77" s="17"/>
      <c r="B77" s="18"/>
      <c r="C77" s="19"/>
      <c r="D77" s="20"/>
    </row>
    <row r="78" spans="1:4" ht="14.25" customHeight="1" x14ac:dyDescent="0.2">
      <c r="A78" s="43" t="s">
        <v>31</v>
      </c>
      <c r="B78" s="12" t="s">
        <v>14</v>
      </c>
      <c r="C78" s="8">
        <f>COUNTIF(Textual!$R$3:$R$297,3)</f>
        <v>3</v>
      </c>
      <c r="D78" s="6">
        <f>C78/$C$6</f>
        <v>0.75</v>
      </c>
    </row>
    <row r="79" spans="1:4" ht="14.25" customHeight="1" x14ac:dyDescent="0.2">
      <c r="A79" s="44"/>
      <c r="B79" s="12" t="s">
        <v>15</v>
      </c>
      <c r="C79" s="8">
        <f>COUNTIF(Textual!$R$3:$R$297,2)</f>
        <v>1</v>
      </c>
      <c r="D79" s="6">
        <f t="shared" ref="D79:D81" si="12">C79/$C$6</f>
        <v>0.25</v>
      </c>
    </row>
    <row r="80" spans="1:4" ht="14.25" customHeight="1" x14ac:dyDescent="0.2">
      <c r="A80" s="44"/>
      <c r="B80" s="13" t="s">
        <v>16</v>
      </c>
      <c r="C80" s="8">
        <f>COUNTIF(Textual!$R$3:$R$297,1)</f>
        <v>0</v>
      </c>
      <c r="D80" s="6">
        <f t="shared" si="12"/>
        <v>0</v>
      </c>
    </row>
    <row r="81" spans="1:4" ht="14.25" customHeight="1" x14ac:dyDescent="0.2">
      <c r="A81" s="14" t="s">
        <v>2</v>
      </c>
      <c r="B81" s="12" t="s">
        <v>17</v>
      </c>
      <c r="C81" s="8">
        <f>COUNTIF(Textual!$R$3:$R$297,0)</f>
        <v>0</v>
      </c>
      <c r="D81" s="6">
        <f t="shared" si="12"/>
        <v>0</v>
      </c>
    </row>
    <row r="82" spans="1:4" ht="14.25" customHeight="1" x14ac:dyDescent="0.2">
      <c r="A82" s="15">
        <f>SUM(C78*3+C79*2+C80*1+C81*0)/$C$82</f>
        <v>2.75</v>
      </c>
      <c r="B82" s="16" t="s">
        <v>6</v>
      </c>
      <c r="C82" s="8">
        <f>SUM(C78:C81)</f>
        <v>4</v>
      </c>
      <c r="D82" s="6">
        <f>SUM(D78:D81)</f>
        <v>1</v>
      </c>
    </row>
    <row r="83" spans="1:4" x14ac:dyDescent="0.2">
      <c r="A83" s="17"/>
      <c r="B83" s="18"/>
      <c r="C83" s="19"/>
      <c r="D83" s="20"/>
    </row>
    <row r="84" spans="1:4" ht="14.25" customHeight="1" x14ac:dyDescent="0.2">
      <c r="A84" s="43" t="s">
        <v>32</v>
      </c>
      <c r="B84" s="12" t="s">
        <v>14</v>
      </c>
      <c r="C84" s="8">
        <f>COUNTIF(Textual!$S$3:$S$297,3)</f>
        <v>4</v>
      </c>
      <c r="D84" s="6">
        <f>C84/$C$6</f>
        <v>1</v>
      </c>
    </row>
    <row r="85" spans="1:4" ht="14.25" customHeight="1" x14ac:dyDescent="0.2">
      <c r="A85" s="44"/>
      <c r="B85" s="12" t="s">
        <v>15</v>
      </c>
      <c r="C85" s="8">
        <f>COUNTIF(Textual!$S$3:$S$297,2)</f>
        <v>0</v>
      </c>
      <c r="D85" s="6">
        <f t="shared" ref="D85:D87" si="13">C85/$C$6</f>
        <v>0</v>
      </c>
    </row>
    <row r="86" spans="1:4" ht="14.25" customHeight="1" x14ac:dyDescent="0.2">
      <c r="A86" s="44"/>
      <c r="B86" s="13" t="s">
        <v>16</v>
      </c>
      <c r="C86" s="8">
        <f>COUNTIF(Textual!$S$3:$S$297,1)</f>
        <v>0</v>
      </c>
      <c r="D86" s="6">
        <f t="shared" si="13"/>
        <v>0</v>
      </c>
    </row>
    <row r="87" spans="1:4" ht="14.25" customHeight="1" x14ac:dyDescent="0.2">
      <c r="A87" s="14" t="s">
        <v>2</v>
      </c>
      <c r="B87" s="12" t="s">
        <v>17</v>
      </c>
      <c r="C87" s="8">
        <f>COUNTIF(Textual!$S$3:$S$297,0)</f>
        <v>0</v>
      </c>
      <c r="D87" s="6">
        <f t="shared" si="13"/>
        <v>0</v>
      </c>
    </row>
    <row r="88" spans="1:4" ht="14.25" customHeight="1" x14ac:dyDescent="0.2">
      <c r="A88" s="15">
        <f>SUM(C84*3+C85*2+C86*1+C87*0)/$C$88</f>
        <v>3</v>
      </c>
      <c r="B88" s="16" t="s">
        <v>6</v>
      </c>
      <c r="C88" s="8">
        <f>SUM(C84:C87)</f>
        <v>4</v>
      </c>
      <c r="D88" s="6">
        <f>SUM(D84:D87)</f>
        <v>1</v>
      </c>
    </row>
    <row r="89" spans="1:4" x14ac:dyDescent="0.2">
      <c r="A89" s="17"/>
      <c r="B89" s="18"/>
      <c r="C89" s="19"/>
      <c r="D89" s="20"/>
    </row>
    <row r="90" spans="1:4" x14ac:dyDescent="0.2">
      <c r="A90" s="17"/>
      <c r="B90" s="18"/>
      <c r="C90" s="19"/>
      <c r="D90" s="20"/>
    </row>
    <row r="91" spans="1:4" x14ac:dyDescent="0.2">
      <c r="A91" s="17"/>
      <c r="B91" s="18"/>
      <c r="C91" s="19"/>
      <c r="D91" s="20"/>
    </row>
    <row r="92" spans="1:4" x14ac:dyDescent="0.2">
      <c r="A92" s="17"/>
      <c r="B92" s="18"/>
      <c r="C92" s="19"/>
      <c r="D92" s="20"/>
    </row>
    <row r="93" spans="1:4" x14ac:dyDescent="0.2">
      <c r="A93" s="17"/>
      <c r="B93" s="18"/>
      <c r="C93" s="19"/>
      <c r="D93" s="20"/>
    </row>
    <row r="94" spans="1:4" ht="14.25" customHeight="1" x14ac:dyDescent="0.2">
      <c r="A94" s="43" t="s">
        <v>33</v>
      </c>
      <c r="B94" s="12" t="s">
        <v>14</v>
      </c>
      <c r="C94" s="8">
        <f>COUNTIF(Textual!$T$3:$T$297,3)</f>
        <v>2</v>
      </c>
      <c r="D94" s="6">
        <f>C94/$C$6</f>
        <v>0.5</v>
      </c>
    </row>
    <row r="95" spans="1:4" ht="14.25" customHeight="1" x14ac:dyDescent="0.2">
      <c r="A95" s="44"/>
      <c r="B95" s="12" t="s">
        <v>15</v>
      </c>
      <c r="C95" s="8">
        <f>COUNTIF(Textual!$T$3:$T$297,2)</f>
        <v>2</v>
      </c>
      <c r="D95" s="6">
        <f t="shared" ref="D95:D97" si="14">C95/$C$6</f>
        <v>0.5</v>
      </c>
    </row>
    <row r="96" spans="1:4" ht="14.25" customHeight="1" x14ac:dyDescent="0.2">
      <c r="A96" s="44"/>
      <c r="B96" s="13" t="s">
        <v>16</v>
      </c>
      <c r="C96" s="8">
        <f>COUNTIF(Textual!$T$3:$T$297,1)</f>
        <v>0</v>
      </c>
      <c r="D96" s="6">
        <f t="shared" si="14"/>
        <v>0</v>
      </c>
    </row>
    <row r="97" spans="1:4" ht="14.25" customHeight="1" x14ac:dyDescent="0.2">
      <c r="A97" s="14" t="s">
        <v>2</v>
      </c>
      <c r="B97" s="12" t="s">
        <v>17</v>
      </c>
      <c r="C97" s="8">
        <f>COUNTIF(Textual!$T$3:$T$297,0)</f>
        <v>0</v>
      </c>
      <c r="D97" s="6">
        <f t="shared" si="14"/>
        <v>0</v>
      </c>
    </row>
    <row r="98" spans="1:4" ht="14.25" customHeight="1" x14ac:dyDescent="0.2">
      <c r="A98" s="15">
        <f>SUM(C94*3+C95*2+C96*1+C97*0)/$C$98</f>
        <v>2.5</v>
      </c>
      <c r="B98" s="16" t="s">
        <v>6</v>
      </c>
      <c r="C98" s="8">
        <f>SUM(C94:C97)</f>
        <v>4</v>
      </c>
      <c r="D98" s="6">
        <f>SUM(D94:D97)</f>
        <v>1</v>
      </c>
    </row>
    <row r="99" spans="1:4" x14ac:dyDescent="0.2">
      <c r="A99" s="17"/>
      <c r="B99" s="18"/>
      <c r="C99" s="19"/>
      <c r="D99" s="20"/>
    </row>
    <row r="100" spans="1:4" x14ac:dyDescent="0.2">
      <c r="A100" s="21" t="s">
        <v>34</v>
      </c>
      <c r="B100" s="18"/>
      <c r="C100" s="19"/>
      <c r="D100" s="20"/>
    </row>
    <row r="101" spans="1:4" ht="14.25" customHeight="1" x14ac:dyDescent="0.2">
      <c r="A101" s="43" t="s">
        <v>35</v>
      </c>
      <c r="B101" s="12" t="s">
        <v>14</v>
      </c>
      <c r="C101" s="8">
        <f>COUNTIF(Textual!$U$3:$U$297,3)</f>
        <v>4</v>
      </c>
      <c r="D101" s="6">
        <f>C101/$C$6</f>
        <v>1</v>
      </c>
    </row>
    <row r="102" spans="1:4" ht="14.25" customHeight="1" x14ac:dyDescent="0.2">
      <c r="A102" s="44"/>
      <c r="B102" s="12" t="s">
        <v>15</v>
      </c>
      <c r="C102" s="8">
        <f>COUNTIF(Textual!$U$3:$U$297,2)</f>
        <v>0</v>
      </c>
      <c r="D102" s="6">
        <f t="shared" ref="D102:D104" si="15">C102/$C$6</f>
        <v>0</v>
      </c>
    </row>
    <row r="103" spans="1:4" ht="14.25" customHeight="1" x14ac:dyDescent="0.2">
      <c r="A103" s="44"/>
      <c r="B103" s="13" t="s">
        <v>16</v>
      </c>
      <c r="C103" s="8">
        <f>COUNTIF(Textual!$U$3:$U$297,1)</f>
        <v>0</v>
      </c>
      <c r="D103" s="6">
        <f t="shared" si="15"/>
        <v>0</v>
      </c>
    </row>
    <row r="104" spans="1:4" ht="14.25" customHeight="1" x14ac:dyDescent="0.2">
      <c r="A104" s="14" t="s">
        <v>2</v>
      </c>
      <c r="B104" s="12" t="s">
        <v>17</v>
      </c>
      <c r="C104" s="8">
        <f>COUNTIF(Textual!$U$3:$U$297,0)</f>
        <v>0</v>
      </c>
      <c r="D104" s="6">
        <f t="shared" si="15"/>
        <v>0</v>
      </c>
    </row>
    <row r="105" spans="1:4" ht="14.25" customHeight="1" x14ac:dyDescent="0.2">
      <c r="A105" s="15">
        <f>SUM(C101*3+C102*2+C103*1+C104*0)/$C$105</f>
        <v>3</v>
      </c>
      <c r="B105" s="16" t="s">
        <v>6</v>
      </c>
      <c r="C105" s="8">
        <f>SUM(C101:C104)</f>
        <v>4</v>
      </c>
      <c r="D105" s="6">
        <f>SUM(D101:D104)</f>
        <v>1</v>
      </c>
    </row>
    <row r="106" spans="1:4" x14ac:dyDescent="0.2">
      <c r="A106" s="17"/>
      <c r="B106" s="18"/>
      <c r="C106" s="19"/>
      <c r="D106" s="20"/>
    </row>
    <row r="107" spans="1:4" ht="14.25" customHeight="1" x14ac:dyDescent="0.2">
      <c r="A107" s="43" t="s">
        <v>36</v>
      </c>
      <c r="B107" s="12" t="s">
        <v>14</v>
      </c>
      <c r="C107" s="8">
        <f>COUNTIF(Textual!$V$3:$V$297,3)</f>
        <v>4</v>
      </c>
      <c r="D107" s="6">
        <f>C107/$C$6</f>
        <v>1</v>
      </c>
    </row>
    <row r="108" spans="1:4" ht="14.25" customHeight="1" x14ac:dyDescent="0.2">
      <c r="A108" s="44"/>
      <c r="B108" s="12" t="s">
        <v>15</v>
      </c>
      <c r="C108" s="8">
        <f>COUNTIF(Textual!$V$3:$V$297,2)</f>
        <v>0</v>
      </c>
      <c r="D108" s="6">
        <f t="shared" ref="D108:D110" si="16">C108/$C$6</f>
        <v>0</v>
      </c>
    </row>
    <row r="109" spans="1:4" ht="14.25" customHeight="1" x14ac:dyDescent="0.2">
      <c r="A109" s="44"/>
      <c r="B109" s="13" t="s">
        <v>16</v>
      </c>
      <c r="C109" s="8">
        <f>COUNTIF(Textual!$V$3:$V$297,1)</f>
        <v>0</v>
      </c>
      <c r="D109" s="6">
        <f t="shared" si="16"/>
        <v>0</v>
      </c>
    </row>
    <row r="110" spans="1:4" ht="14.25" customHeight="1" x14ac:dyDescent="0.2">
      <c r="A110" s="14" t="s">
        <v>2</v>
      </c>
      <c r="B110" s="12" t="s">
        <v>17</v>
      </c>
      <c r="C110" s="8">
        <f>COUNTIF(Textual!$V$3:$V$297,0)</f>
        <v>0</v>
      </c>
      <c r="D110" s="6">
        <f t="shared" si="16"/>
        <v>0</v>
      </c>
    </row>
    <row r="111" spans="1:4" ht="14.25" customHeight="1" x14ac:dyDescent="0.2">
      <c r="A111" s="15">
        <f>SUM(C107*3+C108*2+C109*1+C110*0)/$C$111</f>
        <v>3</v>
      </c>
      <c r="B111" s="16" t="s">
        <v>6</v>
      </c>
      <c r="C111" s="8">
        <f>SUM(C107:C110)</f>
        <v>4</v>
      </c>
      <c r="D111" s="6">
        <f>SUM(D107:D110)</f>
        <v>1</v>
      </c>
    </row>
    <row r="112" spans="1:4" x14ac:dyDescent="0.2">
      <c r="A112" s="17"/>
      <c r="B112" s="18"/>
      <c r="C112" s="19"/>
      <c r="D112" s="20"/>
    </row>
    <row r="113" spans="1:4" ht="14.25" customHeight="1" x14ac:dyDescent="0.2">
      <c r="A113" s="43" t="s">
        <v>37</v>
      </c>
      <c r="B113" s="12" t="s">
        <v>14</v>
      </c>
      <c r="C113" s="8">
        <f>COUNTIF(Textual!$W$3:$W$297,3)</f>
        <v>1</v>
      </c>
      <c r="D113" s="6">
        <f>C113/$C$6</f>
        <v>0.25</v>
      </c>
    </row>
    <row r="114" spans="1:4" ht="14.25" customHeight="1" x14ac:dyDescent="0.2">
      <c r="A114" s="44"/>
      <c r="B114" s="12" t="s">
        <v>15</v>
      </c>
      <c r="C114" s="8">
        <f>COUNTIF(Textual!$W$3:$W$297,2)</f>
        <v>3</v>
      </c>
      <c r="D114" s="6">
        <f t="shared" ref="D114:D116" si="17">C114/$C$6</f>
        <v>0.75</v>
      </c>
    </row>
    <row r="115" spans="1:4" ht="14.25" customHeight="1" x14ac:dyDescent="0.2">
      <c r="A115" s="44"/>
      <c r="B115" s="13" t="s">
        <v>16</v>
      </c>
      <c r="C115" s="8">
        <f>COUNTIF(Textual!$W$3:$W$297,1)</f>
        <v>0</v>
      </c>
      <c r="D115" s="6">
        <f t="shared" si="17"/>
        <v>0</v>
      </c>
    </row>
    <row r="116" spans="1:4" ht="14.25" customHeight="1" x14ac:dyDescent="0.2">
      <c r="A116" s="14" t="s">
        <v>2</v>
      </c>
      <c r="B116" s="12" t="s">
        <v>17</v>
      </c>
      <c r="C116" s="8">
        <f>COUNTIF(Textual!$W$3:$W$297,0)</f>
        <v>0</v>
      </c>
      <c r="D116" s="6">
        <f t="shared" si="17"/>
        <v>0</v>
      </c>
    </row>
    <row r="117" spans="1:4" ht="14.25" customHeight="1" x14ac:dyDescent="0.2">
      <c r="A117" s="15">
        <f>SUM(C113*3+C114*2+C115*1+C116*0)/$C$117</f>
        <v>2.25</v>
      </c>
      <c r="B117" s="16" t="s">
        <v>6</v>
      </c>
      <c r="C117" s="8">
        <f>SUM(C113:C116)</f>
        <v>4</v>
      </c>
      <c r="D117" s="6">
        <f>SUM(D113:D116)</f>
        <v>1</v>
      </c>
    </row>
    <row r="118" spans="1:4" x14ac:dyDescent="0.2">
      <c r="A118" s="17"/>
      <c r="B118" s="18"/>
      <c r="C118" s="19"/>
      <c r="D118" s="20"/>
    </row>
    <row r="119" spans="1:4" ht="14.25" customHeight="1" x14ac:dyDescent="0.2">
      <c r="A119" s="43" t="s">
        <v>38</v>
      </c>
      <c r="B119" s="12" t="s">
        <v>14</v>
      </c>
      <c r="C119" s="8">
        <f>COUNTIF(Textual!$X$3:$X$297,3)</f>
        <v>3</v>
      </c>
      <c r="D119" s="6">
        <f>C119/$C$6</f>
        <v>0.75</v>
      </c>
    </row>
    <row r="120" spans="1:4" ht="14.25" customHeight="1" x14ac:dyDescent="0.2">
      <c r="A120" s="44"/>
      <c r="B120" s="12" t="s">
        <v>15</v>
      </c>
      <c r="C120" s="8">
        <f>COUNTIF(Textual!$X$3:$X$297,2)</f>
        <v>1</v>
      </c>
      <c r="D120" s="6">
        <f t="shared" ref="D120:D122" si="18">C120/$C$6</f>
        <v>0.25</v>
      </c>
    </row>
    <row r="121" spans="1:4" ht="14.25" customHeight="1" x14ac:dyDescent="0.2">
      <c r="A121" s="44"/>
      <c r="B121" s="13" t="s">
        <v>16</v>
      </c>
      <c r="C121" s="8">
        <f>COUNTIF(Textual!$X$3:$X$297,1)</f>
        <v>0</v>
      </c>
      <c r="D121" s="6">
        <f t="shared" si="18"/>
        <v>0</v>
      </c>
    </row>
    <row r="122" spans="1:4" ht="14.25" customHeight="1" x14ac:dyDescent="0.2">
      <c r="A122" s="14" t="s">
        <v>2</v>
      </c>
      <c r="B122" s="12" t="s">
        <v>17</v>
      </c>
      <c r="C122" s="8">
        <f>COUNTIF(Textual!$X$3:$X$297,0)</f>
        <v>0</v>
      </c>
      <c r="D122" s="6">
        <f t="shared" si="18"/>
        <v>0</v>
      </c>
    </row>
    <row r="123" spans="1:4" ht="14.25" customHeight="1" x14ac:dyDescent="0.2">
      <c r="A123" s="15">
        <f>SUM(C119*3+C120*2+C121*1+C122*0)/$C$123</f>
        <v>2.75</v>
      </c>
      <c r="B123" s="16" t="s">
        <v>6</v>
      </c>
      <c r="C123" s="8">
        <f>SUM(C119:C122)</f>
        <v>4</v>
      </c>
      <c r="D123" s="6">
        <f>SUM(D119:D122)</f>
        <v>1</v>
      </c>
    </row>
    <row r="124" spans="1:4" x14ac:dyDescent="0.2">
      <c r="A124" s="17"/>
      <c r="B124" s="18"/>
      <c r="C124" s="19"/>
      <c r="D124" s="20"/>
    </row>
    <row r="125" spans="1:4" ht="14.25" customHeight="1" x14ac:dyDescent="0.2">
      <c r="A125" s="43" t="s">
        <v>39</v>
      </c>
      <c r="B125" s="12" t="s">
        <v>14</v>
      </c>
      <c r="C125" s="8">
        <f>COUNTIF(Textual!$Y$3:$Y$297,3)</f>
        <v>4</v>
      </c>
      <c r="D125" s="6">
        <f>C125/$C$6</f>
        <v>1</v>
      </c>
    </row>
    <row r="126" spans="1:4" ht="14.25" customHeight="1" x14ac:dyDescent="0.2">
      <c r="A126" s="44"/>
      <c r="B126" s="12" t="s">
        <v>15</v>
      </c>
      <c r="C126" s="8">
        <f>COUNTIF(Textual!$Y$3:$Y$297,2)</f>
        <v>0</v>
      </c>
      <c r="D126" s="6">
        <f t="shared" ref="D126:D128" si="19">C126/$C$6</f>
        <v>0</v>
      </c>
    </row>
    <row r="127" spans="1:4" ht="14.25" customHeight="1" x14ac:dyDescent="0.2">
      <c r="A127" s="44"/>
      <c r="B127" s="13" t="s">
        <v>16</v>
      </c>
      <c r="C127" s="8">
        <f>COUNTIF(Textual!$Y$3:$Y$297,1)</f>
        <v>0</v>
      </c>
      <c r="D127" s="6">
        <f t="shared" si="19"/>
        <v>0</v>
      </c>
    </row>
    <row r="128" spans="1:4" ht="14.25" customHeight="1" x14ac:dyDescent="0.2">
      <c r="A128" s="14" t="s">
        <v>2</v>
      </c>
      <c r="B128" s="12" t="s">
        <v>17</v>
      </c>
      <c r="C128" s="8">
        <f>COUNTIF(Textual!$Y$3:$Y$297,0)</f>
        <v>0</v>
      </c>
      <c r="D128" s="6">
        <f t="shared" si="19"/>
        <v>0</v>
      </c>
    </row>
    <row r="129" spans="1:4" ht="14.25" customHeight="1" x14ac:dyDescent="0.2">
      <c r="A129" s="15">
        <f>SUM(C125*3+C126*2+C127*1+C128*0)/$C$129</f>
        <v>3</v>
      </c>
      <c r="B129" s="16" t="s">
        <v>6</v>
      </c>
      <c r="C129" s="8">
        <f>SUM(C125:C128)</f>
        <v>4</v>
      </c>
      <c r="D129" s="6">
        <f>SUM(D125:D128)</f>
        <v>1</v>
      </c>
    </row>
    <row r="130" spans="1:4" x14ac:dyDescent="0.2">
      <c r="A130" s="17"/>
      <c r="B130" s="18"/>
      <c r="C130" s="19"/>
      <c r="D130" s="20"/>
    </row>
    <row r="131" spans="1:4" ht="14.25" customHeight="1" x14ac:dyDescent="0.2">
      <c r="A131" s="43" t="s">
        <v>40</v>
      </c>
      <c r="B131" s="12" t="s">
        <v>14</v>
      </c>
      <c r="C131" s="8">
        <f>COUNTIF(Textual!$Z$3:$Z$297,3)</f>
        <v>4</v>
      </c>
      <c r="D131" s="6">
        <f>C131/$C$6</f>
        <v>1</v>
      </c>
    </row>
    <row r="132" spans="1:4" ht="14.25" customHeight="1" x14ac:dyDescent="0.2">
      <c r="A132" s="44"/>
      <c r="B132" s="12" t="s">
        <v>15</v>
      </c>
      <c r="C132" s="8">
        <f>COUNTIF(Textual!$Z$3:$Z$297,2)</f>
        <v>0</v>
      </c>
      <c r="D132" s="6">
        <f t="shared" ref="D132:D134" si="20">C132/$C$6</f>
        <v>0</v>
      </c>
    </row>
    <row r="133" spans="1:4" ht="14.25" customHeight="1" x14ac:dyDescent="0.2">
      <c r="A133" s="44"/>
      <c r="B133" s="13" t="s">
        <v>16</v>
      </c>
      <c r="C133" s="8">
        <f>COUNTIF(Textual!$Z$3:$Z$297,1)</f>
        <v>0</v>
      </c>
      <c r="D133" s="6">
        <f t="shared" si="20"/>
        <v>0</v>
      </c>
    </row>
    <row r="134" spans="1:4" ht="14.25" customHeight="1" x14ac:dyDescent="0.2">
      <c r="A134" s="14" t="s">
        <v>2</v>
      </c>
      <c r="B134" s="12" t="s">
        <v>17</v>
      </c>
      <c r="C134" s="8">
        <f>COUNTIF(Textual!$Z$3:$Z$297,0)</f>
        <v>0</v>
      </c>
      <c r="D134" s="6">
        <f t="shared" si="20"/>
        <v>0</v>
      </c>
    </row>
    <row r="135" spans="1:4" ht="14.25" customHeight="1" x14ac:dyDescent="0.2">
      <c r="A135" s="15">
        <f>SUM(C131*3+C132*2+C133*1+C134*0)/$C$135</f>
        <v>3</v>
      </c>
      <c r="B135" s="16" t="s">
        <v>6</v>
      </c>
      <c r="C135" s="8">
        <f>SUM(C131:C134)</f>
        <v>4</v>
      </c>
      <c r="D135" s="6">
        <f>SUM(D131:D134)</f>
        <v>1</v>
      </c>
    </row>
    <row r="136" spans="1:4" x14ac:dyDescent="0.2">
      <c r="A136" s="17"/>
      <c r="B136" s="18"/>
      <c r="C136" s="19"/>
      <c r="D136" s="20"/>
    </row>
    <row r="137" spans="1:4" x14ac:dyDescent="0.2">
      <c r="A137" s="17"/>
      <c r="B137" s="18"/>
      <c r="C137" s="19"/>
      <c r="D137" s="20"/>
    </row>
    <row r="138" spans="1:4" x14ac:dyDescent="0.2">
      <c r="A138" s="15" t="s">
        <v>41</v>
      </c>
      <c r="B138" s="45">
        <f>SUM(A135,A129,A123,A117,A111,A105,A98,A88,A82,A76,A69,A63,A57,A51,A43,A36,A30,A24,A18,A12,A6)</f>
        <v>59.25</v>
      </c>
      <c r="C138" s="46"/>
      <c r="D138" s="47"/>
    </row>
    <row r="139" spans="1:4" x14ac:dyDescent="0.2">
      <c r="A139" s="17"/>
      <c r="B139" s="18"/>
      <c r="C139" s="19"/>
      <c r="D139" s="20"/>
    </row>
  </sheetData>
  <sheetProtection sheet="1" objects="1" scenarios="1"/>
  <mergeCells count="23">
    <mergeCell ref="A26:A28"/>
    <mergeCell ref="A1:B1"/>
    <mergeCell ref="A2:A4"/>
    <mergeCell ref="A8:A10"/>
    <mergeCell ref="A14:A16"/>
    <mergeCell ref="A20:A22"/>
    <mergeCell ref="A107:A109"/>
    <mergeCell ref="A32:A34"/>
    <mergeCell ref="A39:A41"/>
    <mergeCell ref="A47:A49"/>
    <mergeCell ref="A53:A55"/>
    <mergeCell ref="A59:A61"/>
    <mergeCell ref="A65:A67"/>
    <mergeCell ref="A72:A74"/>
    <mergeCell ref="A78:A80"/>
    <mergeCell ref="A84:A86"/>
    <mergeCell ref="A94:A96"/>
    <mergeCell ref="A101:A103"/>
    <mergeCell ref="A113:A115"/>
    <mergeCell ref="A119:A121"/>
    <mergeCell ref="A125:A127"/>
    <mergeCell ref="A131:A133"/>
    <mergeCell ref="B138:D138"/>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TEACHER CANDIDATE SUMMATIVE EVALUATION
&amp;"MS Sans Serif,Bold Italic"English&amp;"MS Sans Serif,Regular"
&amp;"MS Sans Serif,Bold"Spring 2022
</oddHeader>
    <oddFooter>&amp;C&amp;"MS Sans Serif,Bold"3 Distinguished, 2 Proficient, 1 Needs Improvement, 0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6E114-4D96-4843-B388-C0D2D45F00C8}">
  <dimension ref="A1:AO7"/>
  <sheetViews>
    <sheetView zoomScaleNormal="100" workbookViewId="0">
      <selection activeCell="B8" sqref="B8"/>
    </sheetView>
  </sheetViews>
  <sheetFormatPr defaultColWidth="10.6640625" defaultRowHeight="10.5" x14ac:dyDescent="0.15"/>
  <cols>
    <col min="1" max="1" width="6.6640625" style="1" customWidth="1"/>
    <col min="2" max="7" width="5.6640625" style="1" bestFit="1" customWidth="1"/>
    <col min="8" max="8" width="7.33203125" style="1" bestFit="1" customWidth="1"/>
    <col min="9" max="9" width="2" style="1" customWidth="1"/>
    <col min="10" max="14" width="5.6640625" style="1" bestFit="1" customWidth="1"/>
    <col min="15" max="15" width="7.33203125" style="1" bestFit="1" customWidth="1"/>
    <col min="16" max="16" width="2" style="1" customWidth="1"/>
    <col min="17" max="17" width="7.5" style="1" bestFit="1" customWidth="1"/>
    <col min="18" max="20" width="5.6640625" style="1" bestFit="1" customWidth="1"/>
    <col min="21" max="21" width="7.33203125" style="1" bestFit="1" customWidth="1"/>
    <col min="22" max="22" width="2" style="1" customWidth="1"/>
    <col min="23" max="28" width="5.6640625" style="1" bestFit="1" customWidth="1"/>
    <col min="29" max="29" width="7.33203125" style="1" bestFit="1" customWidth="1"/>
    <col min="30" max="30" width="2.5" style="1" customWidth="1"/>
    <col min="31" max="31" width="8.5" style="1" customWidth="1"/>
    <col min="32" max="32" width="3" style="1" customWidth="1"/>
    <col min="33" max="33" width="11.33203125" style="33" bestFit="1" customWidth="1"/>
    <col min="34" max="34" width="17" style="1" bestFit="1" customWidth="1"/>
    <col min="35" max="35" width="15.1640625" style="1" bestFit="1" customWidth="1"/>
    <col min="36" max="36" width="10.83203125" style="1" customWidth="1"/>
    <col min="37" max="37" width="1.83203125" style="1" customWidth="1"/>
    <col min="38" max="38" width="5.6640625" style="1" bestFit="1" customWidth="1"/>
    <col min="39" max="39" width="5.6640625" style="33" bestFit="1" customWidth="1"/>
    <col min="40" max="40" width="5.6640625" style="1" bestFit="1" customWidth="1"/>
    <col min="41" max="41" width="13.6640625" style="1" customWidth="1"/>
    <col min="42" max="42" width="5.6640625" style="1" bestFit="1" customWidth="1"/>
    <col min="43" max="43" width="7.33203125" style="1" bestFit="1" customWidth="1"/>
    <col min="44" max="232" width="10.6640625" style="1"/>
    <col min="233" max="233" width="3.1640625" style="1" bestFit="1" customWidth="1"/>
    <col min="234" max="234" width="17" style="1" bestFit="1" customWidth="1"/>
    <col min="235" max="235" width="17.6640625" style="1" customWidth="1"/>
    <col min="236" max="236" width="9.83203125" style="1" customWidth="1"/>
    <col min="237" max="237" width="10.83203125" style="1" customWidth="1"/>
    <col min="238" max="238" width="32.5" style="1" bestFit="1" customWidth="1"/>
    <col min="239" max="248" width="16" style="1" customWidth="1"/>
    <col min="249" max="249" width="14.1640625" style="1" bestFit="1" customWidth="1"/>
    <col min="250" max="250" width="13.5" style="1" bestFit="1" customWidth="1"/>
    <col min="251" max="251" width="15.5" style="1" bestFit="1" customWidth="1"/>
    <col min="252" max="252" width="13.5" style="1" bestFit="1" customWidth="1"/>
    <col min="253" max="253" width="14.6640625" style="1" customWidth="1"/>
    <col min="254" max="263" width="16" style="1" customWidth="1"/>
    <col min="264" max="264" width="13.83203125" style="1" customWidth="1"/>
    <col min="265" max="265" width="13.5" style="1" customWidth="1"/>
    <col min="266" max="266" width="12.6640625" style="1" customWidth="1"/>
    <col min="267" max="267" width="15.6640625" style="1" bestFit="1" customWidth="1"/>
    <col min="268" max="268" width="14.1640625" style="1" customWidth="1"/>
    <col min="269" max="269" width="15.83203125" style="1" bestFit="1" customWidth="1"/>
    <col min="270" max="270" width="13.83203125" style="1" bestFit="1" customWidth="1"/>
    <col min="271" max="271" width="12.83203125" style="1" customWidth="1"/>
    <col min="272" max="272" width="16" style="1" customWidth="1"/>
    <col min="273" max="273" width="11.5" style="1" bestFit="1" customWidth="1"/>
    <col min="274" max="274" width="14.83203125" style="1" bestFit="1" customWidth="1"/>
    <col min="275" max="275" width="13.83203125" style="1" bestFit="1" customWidth="1"/>
    <col min="276" max="276" width="13.83203125" style="1" customWidth="1"/>
    <col min="277" max="277" width="13.83203125" style="1" bestFit="1" customWidth="1"/>
    <col min="278" max="278" width="16" style="1" customWidth="1"/>
    <col min="279" max="279" width="13" style="1" customWidth="1"/>
    <col min="280" max="280" width="13.5" style="1" bestFit="1" customWidth="1"/>
    <col min="281" max="281" width="10.6640625" style="1" bestFit="1" customWidth="1"/>
    <col min="282" max="282" width="12" style="1" bestFit="1" customWidth="1"/>
    <col min="283" max="283" width="14.6640625" style="1" bestFit="1" customWidth="1"/>
    <col min="284" max="284" width="15.33203125" style="1" customWidth="1"/>
    <col min="285" max="285" width="12.33203125" style="1" customWidth="1"/>
    <col min="286" max="286" width="8" style="1" bestFit="1" customWidth="1"/>
    <col min="287" max="288" width="13" style="1" bestFit="1" customWidth="1"/>
    <col min="289" max="289" width="8.83203125" style="1" bestFit="1" customWidth="1"/>
    <col min="290" max="290" width="16" style="1" customWidth="1"/>
    <col min="291" max="291" width="11.33203125" style="1" customWidth="1"/>
    <col min="292" max="292" width="13" style="1" bestFit="1" customWidth="1"/>
    <col min="293" max="293" width="14.5" style="1" customWidth="1"/>
    <col min="294" max="294" width="13" style="1" bestFit="1" customWidth="1"/>
    <col min="295" max="295" width="16" style="1" customWidth="1"/>
    <col min="296" max="296" width="11" style="1" bestFit="1" customWidth="1"/>
    <col min="297" max="297" width="12.1640625" style="1" bestFit="1" customWidth="1"/>
    <col min="298" max="298" width="13.6640625" style="1" bestFit="1" customWidth="1"/>
    <col min="299" max="488" width="10.6640625" style="1"/>
    <col min="489" max="489" width="3.1640625" style="1" bestFit="1" customWidth="1"/>
    <col min="490" max="490" width="17" style="1" bestFit="1" customWidth="1"/>
    <col min="491" max="491" width="17.6640625" style="1" customWidth="1"/>
    <col min="492" max="492" width="9.83203125" style="1" customWidth="1"/>
    <col min="493" max="493" width="10.83203125" style="1" customWidth="1"/>
    <col min="494" max="494" width="32.5" style="1" bestFit="1" customWidth="1"/>
    <col min="495" max="504" width="16" style="1" customWidth="1"/>
    <col min="505" max="505" width="14.1640625" style="1" bestFit="1" customWidth="1"/>
    <col min="506" max="506" width="13.5" style="1" bestFit="1" customWidth="1"/>
    <col min="507" max="507" width="15.5" style="1" bestFit="1" customWidth="1"/>
    <col min="508" max="508" width="13.5" style="1" bestFit="1" customWidth="1"/>
    <col min="509" max="509" width="14.6640625" style="1" customWidth="1"/>
    <col min="510" max="519" width="16" style="1" customWidth="1"/>
    <col min="520" max="520" width="13.83203125" style="1" customWidth="1"/>
    <col min="521" max="521" width="13.5" style="1" customWidth="1"/>
    <col min="522" max="522" width="12.6640625" style="1" customWidth="1"/>
    <col min="523" max="523" width="15.6640625" style="1" bestFit="1" customWidth="1"/>
    <col min="524" max="524" width="14.1640625" style="1" customWidth="1"/>
    <col min="525" max="525" width="15.83203125" style="1" bestFit="1" customWidth="1"/>
    <col min="526" max="526" width="13.83203125" style="1" bestFit="1" customWidth="1"/>
    <col min="527" max="527" width="12.83203125" style="1" customWidth="1"/>
    <col min="528" max="528" width="16" style="1" customWidth="1"/>
    <col min="529" max="529" width="11.5" style="1" bestFit="1" customWidth="1"/>
    <col min="530" max="530" width="14.83203125" style="1" bestFit="1" customWidth="1"/>
    <col min="531" max="531" width="13.83203125" style="1" bestFit="1" customWidth="1"/>
    <col min="532" max="532" width="13.83203125" style="1" customWidth="1"/>
    <col min="533" max="533" width="13.83203125" style="1" bestFit="1" customWidth="1"/>
    <col min="534" max="534" width="16" style="1" customWidth="1"/>
    <col min="535" max="535" width="13" style="1" customWidth="1"/>
    <col min="536" max="536" width="13.5" style="1" bestFit="1" customWidth="1"/>
    <col min="537" max="537" width="10.6640625" style="1" bestFit="1" customWidth="1"/>
    <col min="538" max="538" width="12" style="1" bestFit="1" customWidth="1"/>
    <col min="539" max="539" width="14.6640625" style="1" bestFit="1" customWidth="1"/>
    <col min="540" max="540" width="15.33203125" style="1" customWidth="1"/>
    <col min="541" max="541" width="12.33203125" style="1" customWidth="1"/>
    <col min="542" max="542" width="8" style="1" bestFit="1" customWidth="1"/>
    <col min="543" max="544" width="13" style="1" bestFit="1" customWidth="1"/>
    <col min="545" max="545" width="8.83203125" style="1" bestFit="1" customWidth="1"/>
    <col min="546" max="546" width="16" style="1" customWidth="1"/>
    <col min="547" max="547" width="11.33203125" style="1" customWidth="1"/>
    <col min="548" max="548" width="13" style="1" bestFit="1" customWidth="1"/>
    <col min="549" max="549" width="14.5" style="1" customWidth="1"/>
    <col min="550" max="550" width="13" style="1" bestFit="1" customWidth="1"/>
    <col min="551" max="551" width="16" style="1" customWidth="1"/>
    <col min="552" max="552" width="11" style="1" bestFit="1" customWidth="1"/>
    <col min="553" max="553" width="12.1640625" style="1" bestFit="1" customWidth="1"/>
    <col min="554" max="554" width="13.6640625" style="1" bestFit="1" customWidth="1"/>
    <col min="555" max="744" width="10.6640625" style="1"/>
    <col min="745" max="745" width="3.1640625" style="1" bestFit="1" customWidth="1"/>
    <col min="746" max="746" width="17" style="1" bestFit="1" customWidth="1"/>
    <col min="747" max="747" width="17.6640625" style="1" customWidth="1"/>
    <col min="748" max="748" width="9.83203125" style="1" customWidth="1"/>
    <col min="749" max="749" width="10.83203125" style="1" customWidth="1"/>
    <col min="750" max="750" width="32.5" style="1" bestFit="1" customWidth="1"/>
    <col min="751" max="760" width="16" style="1" customWidth="1"/>
    <col min="761" max="761" width="14.1640625" style="1" bestFit="1" customWidth="1"/>
    <col min="762" max="762" width="13.5" style="1" bestFit="1" customWidth="1"/>
    <col min="763" max="763" width="15.5" style="1" bestFit="1" customWidth="1"/>
    <col min="764" max="764" width="13.5" style="1" bestFit="1" customWidth="1"/>
    <col min="765" max="765" width="14.6640625" style="1" customWidth="1"/>
    <col min="766" max="775" width="16" style="1" customWidth="1"/>
    <col min="776" max="776" width="13.83203125" style="1" customWidth="1"/>
    <col min="777" max="777" width="13.5" style="1" customWidth="1"/>
    <col min="778" max="778" width="12.6640625" style="1" customWidth="1"/>
    <col min="779" max="779" width="15.6640625" style="1" bestFit="1" customWidth="1"/>
    <col min="780" max="780" width="14.1640625" style="1" customWidth="1"/>
    <col min="781" max="781" width="15.83203125" style="1" bestFit="1" customWidth="1"/>
    <col min="782" max="782" width="13.83203125" style="1" bestFit="1" customWidth="1"/>
    <col min="783" max="783" width="12.83203125" style="1" customWidth="1"/>
    <col min="784" max="784" width="16" style="1" customWidth="1"/>
    <col min="785" max="785" width="11.5" style="1" bestFit="1" customWidth="1"/>
    <col min="786" max="786" width="14.83203125" style="1" bestFit="1" customWidth="1"/>
    <col min="787" max="787" width="13.83203125" style="1" bestFit="1" customWidth="1"/>
    <col min="788" max="788" width="13.83203125" style="1" customWidth="1"/>
    <col min="789" max="789" width="13.83203125" style="1" bestFit="1" customWidth="1"/>
    <col min="790" max="790" width="16" style="1" customWidth="1"/>
    <col min="791" max="791" width="13" style="1" customWidth="1"/>
    <col min="792" max="792" width="13.5" style="1" bestFit="1" customWidth="1"/>
    <col min="793" max="793" width="10.6640625" style="1" bestFit="1" customWidth="1"/>
    <col min="794" max="794" width="12" style="1" bestFit="1" customWidth="1"/>
    <col min="795" max="795" width="14.6640625" style="1" bestFit="1" customWidth="1"/>
    <col min="796" max="796" width="15.33203125" style="1" customWidth="1"/>
    <col min="797" max="797" width="12.33203125" style="1" customWidth="1"/>
    <col min="798" max="798" width="8" style="1" bestFit="1" customWidth="1"/>
    <col min="799" max="800" width="13" style="1" bestFit="1" customWidth="1"/>
    <col min="801" max="801" width="8.83203125" style="1" bestFit="1" customWidth="1"/>
    <col min="802" max="802" width="16" style="1" customWidth="1"/>
    <col min="803" max="803" width="11.33203125" style="1" customWidth="1"/>
    <col min="804" max="804" width="13" style="1" bestFit="1" customWidth="1"/>
    <col min="805" max="805" width="14.5" style="1" customWidth="1"/>
    <col min="806" max="806" width="13" style="1" bestFit="1" customWidth="1"/>
    <col min="807" max="807" width="16" style="1" customWidth="1"/>
    <col min="808" max="808" width="11" style="1" bestFit="1" customWidth="1"/>
    <col min="809" max="809" width="12.1640625" style="1" bestFit="1" customWidth="1"/>
    <col min="810" max="810" width="13.6640625" style="1" bestFit="1" customWidth="1"/>
    <col min="811" max="1000" width="10.6640625" style="1"/>
    <col min="1001" max="1001" width="3.1640625" style="1" bestFit="1" customWidth="1"/>
    <col min="1002" max="1002" width="17" style="1" bestFit="1" customWidth="1"/>
    <col min="1003" max="1003" width="17.6640625" style="1" customWidth="1"/>
    <col min="1004" max="1004" width="9.83203125" style="1" customWidth="1"/>
    <col min="1005" max="1005" width="10.83203125" style="1" customWidth="1"/>
    <col min="1006" max="1006" width="32.5" style="1" bestFit="1" customWidth="1"/>
    <col min="1007" max="1016" width="16" style="1" customWidth="1"/>
    <col min="1017" max="1017" width="14.1640625" style="1" bestFit="1" customWidth="1"/>
    <col min="1018" max="1018" width="13.5" style="1" bestFit="1" customWidth="1"/>
    <col min="1019" max="1019" width="15.5" style="1" bestFit="1" customWidth="1"/>
    <col min="1020" max="1020" width="13.5" style="1" bestFit="1" customWidth="1"/>
    <col min="1021" max="1021" width="14.6640625" style="1" customWidth="1"/>
    <col min="1022" max="1031" width="16" style="1" customWidth="1"/>
    <col min="1032" max="1032" width="13.83203125" style="1" customWidth="1"/>
    <col min="1033" max="1033" width="13.5" style="1" customWidth="1"/>
    <col min="1034" max="1034" width="12.6640625" style="1" customWidth="1"/>
    <col min="1035" max="1035" width="15.6640625" style="1" bestFit="1" customWidth="1"/>
    <col min="1036" max="1036" width="14.1640625" style="1" customWidth="1"/>
    <col min="1037" max="1037" width="15.83203125" style="1" bestFit="1" customWidth="1"/>
    <col min="1038" max="1038" width="13.83203125" style="1" bestFit="1" customWidth="1"/>
    <col min="1039" max="1039" width="12.83203125" style="1" customWidth="1"/>
    <col min="1040" max="1040" width="16" style="1" customWidth="1"/>
    <col min="1041" max="1041" width="11.5" style="1" bestFit="1" customWidth="1"/>
    <col min="1042" max="1042" width="14.83203125" style="1" bestFit="1" customWidth="1"/>
    <col min="1043" max="1043" width="13.83203125" style="1" bestFit="1" customWidth="1"/>
    <col min="1044" max="1044" width="13.83203125" style="1" customWidth="1"/>
    <col min="1045" max="1045" width="13.83203125" style="1" bestFit="1" customWidth="1"/>
    <col min="1046" max="1046" width="16" style="1" customWidth="1"/>
    <col min="1047" max="1047" width="13" style="1" customWidth="1"/>
    <col min="1048" max="1048" width="13.5" style="1" bestFit="1" customWidth="1"/>
    <col min="1049" max="1049" width="10.6640625" style="1" bestFit="1" customWidth="1"/>
    <col min="1050" max="1050" width="12" style="1" bestFit="1" customWidth="1"/>
    <col min="1051" max="1051" width="14.6640625" style="1" bestFit="1" customWidth="1"/>
    <col min="1052" max="1052" width="15.33203125" style="1" customWidth="1"/>
    <col min="1053" max="1053" width="12.33203125" style="1" customWidth="1"/>
    <col min="1054" max="1054" width="8" style="1" bestFit="1" customWidth="1"/>
    <col min="1055" max="1056" width="13" style="1" bestFit="1" customWidth="1"/>
    <col min="1057" max="1057" width="8.83203125" style="1" bestFit="1" customWidth="1"/>
    <col min="1058" max="1058" width="16" style="1" customWidth="1"/>
    <col min="1059" max="1059" width="11.33203125" style="1" customWidth="1"/>
    <col min="1060" max="1060" width="13" style="1" bestFit="1" customWidth="1"/>
    <col min="1061" max="1061" width="14.5" style="1" customWidth="1"/>
    <col min="1062" max="1062" width="13" style="1" bestFit="1" customWidth="1"/>
    <col min="1063" max="1063" width="16" style="1" customWidth="1"/>
    <col min="1064" max="1064" width="11" style="1" bestFit="1" customWidth="1"/>
    <col min="1065" max="1065" width="12.1640625" style="1" bestFit="1" customWidth="1"/>
    <col min="1066" max="1066" width="13.6640625" style="1" bestFit="1" customWidth="1"/>
    <col min="1067" max="1256" width="10.6640625" style="1"/>
    <col min="1257" max="1257" width="3.1640625" style="1" bestFit="1" customWidth="1"/>
    <col min="1258" max="1258" width="17" style="1" bestFit="1" customWidth="1"/>
    <col min="1259" max="1259" width="17.6640625" style="1" customWidth="1"/>
    <col min="1260" max="1260" width="9.83203125" style="1" customWidth="1"/>
    <col min="1261" max="1261" width="10.83203125" style="1" customWidth="1"/>
    <col min="1262" max="1262" width="32.5" style="1" bestFit="1" customWidth="1"/>
    <col min="1263" max="1272" width="16" style="1" customWidth="1"/>
    <col min="1273" max="1273" width="14.1640625" style="1" bestFit="1" customWidth="1"/>
    <col min="1274" max="1274" width="13.5" style="1" bestFit="1" customWidth="1"/>
    <col min="1275" max="1275" width="15.5" style="1" bestFit="1" customWidth="1"/>
    <col min="1276" max="1276" width="13.5" style="1" bestFit="1" customWidth="1"/>
    <col min="1277" max="1277" width="14.6640625" style="1" customWidth="1"/>
    <col min="1278" max="1287" width="16" style="1" customWidth="1"/>
    <col min="1288" max="1288" width="13.83203125" style="1" customWidth="1"/>
    <col min="1289" max="1289" width="13.5" style="1" customWidth="1"/>
    <col min="1290" max="1290" width="12.6640625" style="1" customWidth="1"/>
    <col min="1291" max="1291" width="15.6640625" style="1" bestFit="1" customWidth="1"/>
    <col min="1292" max="1292" width="14.1640625" style="1" customWidth="1"/>
    <col min="1293" max="1293" width="15.83203125" style="1" bestFit="1" customWidth="1"/>
    <col min="1294" max="1294" width="13.83203125" style="1" bestFit="1" customWidth="1"/>
    <col min="1295" max="1295" width="12.83203125" style="1" customWidth="1"/>
    <col min="1296" max="1296" width="16" style="1" customWidth="1"/>
    <col min="1297" max="1297" width="11.5" style="1" bestFit="1" customWidth="1"/>
    <col min="1298" max="1298" width="14.83203125" style="1" bestFit="1" customWidth="1"/>
    <col min="1299" max="1299" width="13.83203125" style="1" bestFit="1" customWidth="1"/>
    <col min="1300" max="1300" width="13.83203125" style="1" customWidth="1"/>
    <col min="1301" max="1301" width="13.83203125" style="1" bestFit="1" customWidth="1"/>
    <col min="1302" max="1302" width="16" style="1" customWidth="1"/>
    <col min="1303" max="1303" width="13" style="1" customWidth="1"/>
    <col min="1304" max="1304" width="13.5" style="1" bestFit="1" customWidth="1"/>
    <col min="1305" max="1305" width="10.6640625" style="1" bestFit="1" customWidth="1"/>
    <col min="1306" max="1306" width="12" style="1" bestFit="1" customWidth="1"/>
    <col min="1307" max="1307" width="14.6640625" style="1" bestFit="1" customWidth="1"/>
    <col min="1308" max="1308" width="15.33203125" style="1" customWidth="1"/>
    <col min="1309" max="1309" width="12.33203125" style="1" customWidth="1"/>
    <col min="1310" max="1310" width="8" style="1" bestFit="1" customWidth="1"/>
    <col min="1311" max="1312" width="13" style="1" bestFit="1" customWidth="1"/>
    <col min="1313" max="1313" width="8.83203125" style="1" bestFit="1" customWidth="1"/>
    <col min="1314" max="1314" width="16" style="1" customWidth="1"/>
    <col min="1315" max="1315" width="11.33203125" style="1" customWidth="1"/>
    <col min="1316" max="1316" width="13" style="1" bestFit="1" customWidth="1"/>
    <col min="1317" max="1317" width="14.5" style="1" customWidth="1"/>
    <col min="1318" max="1318" width="13" style="1" bestFit="1" customWidth="1"/>
    <col min="1319" max="1319" width="16" style="1" customWidth="1"/>
    <col min="1320" max="1320" width="11" style="1" bestFit="1" customWidth="1"/>
    <col min="1321" max="1321" width="12.1640625" style="1" bestFit="1" customWidth="1"/>
    <col min="1322" max="1322" width="13.6640625" style="1" bestFit="1" customWidth="1"/>
    <col min="1323" max="1512" width="10.6640625" style="1"/>
    <col min="1513" max="1513" width="3.1640625" style="1" bestFit="1" customWidth="1"/>
    <col min="1514" max="1514" width="17" style="1" bestFit="1" customWidth="1"/>
    <col min="1515" max="1515" width="17.6640625" style="1" customWidth="1"/>
    <col min="1516" max="1516" width="9.83203125" style="1" customWidth="1"/>
    <col min="1517" max="1517" width="10.83203125" style="1" customWidth="1"/>
    <col min="1518" max="1518" width="32.5" style="1" bestFit="1" customWidth="1"/>
    <col min="1519" max="1528" width="16" style="1" customWidth="1"/>
    <col min="1529" max="1529" width="14.1640625" style="1" bestFit="1" customWidth="1"/>
    <col min="1530" max="1530" width="13.5" style="1" bestFit="1" customWidth="1"/>
    <col min="1531" max="1531" width="15.5" style="1" bestFit="1" customWidth="1"/>
    <col min="1532" max="1532" width="13.5" style="1" bestFit="1" customWidth="1"/>
    <col min="1533" max="1533" width="14.6640625" style="1" customWidth="1"/>
    <col min="1534" max="1543" width="16" style="1" customWidth="1"/>
    <col min="1544" max="1544" width="13.83203125" style="1" customWidth="1"/>
    <col min="1545" max="1545" width="13.5" style="1" customWidth="1"/>
    <col min="1546" max="1546" width="12.6640625" style="1" customWidth="1"/>
    <col min="1547" max="1547" width="15.6640625" style="1" bestFit="1" customWidth="1"/>
    <col min="1548" max="1548" width="14.1640625" style="1" customWidth="1"/>
    <col min="1549" max="1549" width="15.83203125" style="1" bestFit="1" customWidth="1"/>
    <col min="1550" max="1550" width="13.83203125" style="1" bestFit="1" customWidth="1"/>
    <col min="1551" max="1551" width="12.83203125" style="1" customWidth="1"/>
    <col min="1552" max="1552" width="16" style="1" customWidth="1"/>
    <col min="1553" max="1553" width="11.5" style="1" bestFit="1" customWidth="1"/>
    <col min="1554" max="1554" width="14.83203125" style="1" bestFit="1" customWidth="1"/>
    <col min="1555" max="1555" width="13.83203125" style="1" bestFit="1" customWidth="1"/>
    <col min="1556" max="1556" width="13.83203125" style="1" customWidth="1"/>
    <col min="1557" max="1557" width="13.83203125" style="1" bestFit="1" customWidth="1"/>
    <col min="1558" max="1558" width="16" style="1" customWidth="1"/>
    <col min="1559" max="1559" width="13" style="1" customWidth="1"/>
    <col min="1560" max="1560" width="13.5" style="1" bestFit="1" customWidth="1"/>
    <col min="1561" max="1561" width="10.6640625" style="1" bestFit="1" customWidth="1"/>
    <col min="1562" max="1562" width="12" style="1" bestFit="1" customWidth="1"/>
    <col min="1563" max="1563" width="14.6640625" style="1" bestFit="1" customWidth="1"/>
    <col min="1564" max="1564" width="15.33203125" style="1" customWidth="1"/>
    <col min="1565" max="1565" width="12.33203125" style="1" customWidth="1"/>
    <col min="1566" max="1566" width="8" style="1" bestFit="1" customWidth="1"/>
    <col min="1567" max="1568" width="13" style="1" bestFit="1" customWidth="1"/>
    <col min="1569" max="1569" width="8.83203125" style="1" bestFit="1" customWidth="1"/>
    <col min="1570" max="1570" width="16" style="1" customWidth="1"/>
    <col min="1571" max="1571" width="11.33203125" style="1" customWidth="1"/>
    <col min="1572" max="1572" width="13" style="1" bestFit="1" customWidth="1"/>
    <col min="1573" max="1573" width="14.5" style="1" customWidth="1"/>
    <col min="1574" max="1574" width="13" style="1" bestFit="1" customWidth="1"/>
    <col min="1575" max="1575" width="16" style="1" customWidth="1"/>
    <col min="1576" max="1576" width="11" style="1" bestFit="1" customWidth="1"/>
    <col min="1577" max="1577" width="12.1640625" style="1" bestFit="1" customWidth="1"/>
    <col min="1578" max="1578" width="13.6640625" style="1" bestFit="1" customWidth="1"/>
    <col min="1579" max="1768" width="10.6640625" style="1"/>
    <col min="1769" max="1769" width="3.1640625" style="1" bestFit="1" customWidth="1"/>
    <col min="1770" max="1770" width="17" style="1" bestFit="1" customWidth="1"/>
    <col min="1771" max="1771" width="17.6640625" style="1" customWidth="1"/>
    <col min="1772" max="1772" width="9.83203125" style="1" customWidth="1"/>
    <col min="1773" max="1773" width="10.83203125" style="1" customWidth="1"/>
    <col min="1774" max="1774" width="32.5" style="1" bestFit="1" customWidth="1"/>
    <col min="1775" max="1784" width="16" style="1" customWidth="1"/>
    <col min="1785" max="1785" width="14.1640625" style="1" bestFit="1" customWidth="1"/>
    <col min="1786" max="1786" width="13.5" style="1" bestFit="1" customWidth="1"/>
    <col min="1787" max="1787" width="15.5" style="1" bestFit="1" customWidth="1"/>
    <col min="1788" max="1788" width="13.5" style="1" bestFit="1" customWidth="1"/>
    <col min="1789" max="1789" width="14.6640625" style="1" customWidth="1"/>
    <col min="1790" max="1799" width="16" style="1" customWidth="1"/>
    <col min="1800" max="1800" width="13.83203125" style="1" customWidth="1"/>
    <col min="1801" max="1801" width="13.5" style="1" customWidth="1"/>
    <col min="1802" max="1802" width="12.6640625" style="1" customWidth="1"/>
    <col min="1803" max="1803" width="15.6640625" style="1" bestFit="1" customWidth="1"/>
    <col min="1804" max="1804" width="14.1640625" style="1" customWidth="1"/>
    <col min="1805" max="1805" width="15.83203125" style="1" bestFit="1" customWidth="1"/>
    <col min="1806" max="1806" width="13.83203125" style="1" bestFit="1" customWidth="1"/>
    <col min="1807" max="1807" width="12.83203125" style="1" customWidth="1"/>
    <col min="1808" max="1808" width="16" style="1" customWidth="1"/>
    <col min="1809" max="1809" width="11.5" style="1" bestFit="1" customWidth="1"/>
    <col min="1810" max="1810" width="14.83203125" style="1" bestFit="1" customWidth="1"/>
    <col min="1811" max="1811" width="13.83203125" style="1" bestFit="1" customWidth="1"/>
    <col min="1812" max="1812" width="13.83203125" style="1" customWidth="1"/>
    <col min="1813" max="1813" width="13.83203125" style="1" bestFit="1" customWidth="1"/>
    <col min="1814" max="1814" width="16" style="1" customWidth="1"/>
    <col min="1815" max="1815" width="13" style="1" customWidth="1"/>
    <col min="1816" max="1816" width="13.5" style="1" bestFit="1" customWidth="1"/>
    <col min="1817" max="1817" width="10.6640625" style="1" bestFit="1" customWidth="1"/>
    <col min="1818" max="1818" width="12" style="1" bestFit="1" customWidth="1"/>
    <col min="1819" max="1819" width="14.6640625" style="1" bestFit="1" customWidth="1"/>
    <col min="1820" max="1820" width="15.33203125" style="1" customWidth="1"/>
    <col min="1821" max="1821" width="12.33203125" style="1" customWidth="1"/>
    <col min="1822" max="1822" width="8" style="1" bestFit="1" customWidth="1"/>
    <col min="1823" max="1824" width="13" style="1" bestFit="1" customWidth="1"/>
    <col min="1825" max="1825" width="8.83203125" style="1" bestFit="1" customWidth="1"/>
    <col min="1826" max="1826" width="16" style="1" customWidth="1"/>
    <col min="1827" max="1827" width="11.33203125" style="1" customWidth="1"/>
    <col min="1828" max="1828" width="13" style="1" bestFit="1" customWidth="1"/>
    <col min="1829" max="1829" width="14.5" style="1" customWidth="1"/>
    <col min="1830" max="1830" width="13" style="1" bestFit="1" customWidth="1"/>
    <col min="1831" max="1831" width="16" style="1" customWidth="1"/>
    <col min="1832" max="1832" width="11" style="1" bestFit="1" customWidth="1"/>
    <col min="1833" max="1833" width="12.1640625" style="1" bestFit="1" customWidth="1"/>
    <col min="1834" max="1834" width="13.6640625" style="1" bestFit="1" customWidth="1"/>
    <col min="1835" max="2024" width="10.6640625" style="1"/>
    <col min="2025" max="2025" width="3.1640625" style="1" bestFit="1" customWidth="1"/>
    <col min="2026" max="2026" width="17" style="1" bestFit="1" customWidth="1"/>
    <col min="2027" max="2027" width="17.6640625" style="1" customWidth="1"/>
    <col min="2028" max="2028" width="9.83203125" style="1" customWidth="1"/>
    <col min="2029" max="2029" width="10.83203125" style="1" customWidth="1"/>
    <col min="2030" max="2030" width="32.5" style="1" bestFit="1" customWidth="1"/>
    <col min="2031" max="2040" width="16" style="1" customWidth="1"/>
    <col min="2041" max="2041" width="14.1640625" style="1" bestFit="1" customWidth="1"/>
    <col min="2042" max="2042" width="13.5" style="1" bestFit="1" customWidth="1"/>
    <col min="2043" max="2043" width="15.5" style="1" bestFit="1" customWidth="1"/>
    <col min="2044" max="2044" width="13.5" style="1" bestFit="1" customWidth="1"/>
    <col min="2045" max="2045" width="14.6640625" style="1" customWidth="1"/>
    <col min="2046" max="2055" width="16" style="1" customWidth="1"/>
    <col min="2056" max="2056" width="13.83203125" style="1" customWidth="1"/>
    <col min="2057" max="2057" width="13.5" style="1" customWidth="1"/>
    <col min="2058" max="2058" width="12.6640625" style="1" customWidth="1"/>
    <col min="2059" max="2059" width="15.6640625" style="1" bestFit="1" customWidth="1"/>
    <col min="2060" max="2060" width="14.1640625" style="1" customWidth="1"/>
    <col min="2061" max="2061" width="15.83203125" style="1" bestFit="1" customWidth="1"/>
    <col min="2062" max="2062" width="13.83203125" style="1" bestFit="1" customWidth="1"/>
    <col min="2063" max="2063" width="12.83203125" style="1" customWidth="1"/>
    <col min="2064" max="2064" width="16" style="1" customWidth="1"/>
    <col min="2065" max="2065" width="11.5" style="1" bestFit="1" customWidth="1"/>
    <col min="2066" max="2066" width="14.83203125" style="1" bestFit="1" customWidth="1"/>
    <col min="2067" max="2067" width="13.83203125" style="1" bestFit="1" customWidth="1"/>
    <col min="2068" max="2068" width="13.83203125" style="1" customWidth="1"/>
    <col min="2069" max="2069" width="13.83203125" style="1" bestFit="1" customWidth="1"/>
    <col min="2070" max="2070" width="16" style="1" customWidth="1"/>
    <col min="2071" max="2071" width="13" style="1" customWidth="1"/>
    <col min="2072" max="2072" width="13.5" style="1" bestFit="1" customWidth="1"/>
    <col min="2073" max="2073" width="10.6640625" style="1" bestFit="1" customWidth="1"/>
    <col min="2074" max="2074" width="12" style="1" bestFit="1" customWidth="1"/>
    <col min="2075" max="2075" width="14.6640625" style="1" bestFit="1" customWidth="1"/>
    <col min="2076" max="2076" width="15.33203125" style="1" customWidth="1"/>
    <col min="2077" max="2077" width="12.33203125" style="1" customWidth="1"/>
    <col min="2078" max="2078" width="8" style="1" bestFit="1" customWidth="1"/>
    <col min="2079" max="2080" width="13" style="1" bestFit="1" customWidth="1"/>
    <col min="2081" max="2081" width="8.83203125" style="1" bestFit="1" customWidth="1"/>
    <col min="2082" max="2082" width="16" style="1" customWidth="1"/>
    <col min="2083" max="2083" width="11.33203125" style="1" customWidth="1"/>
    <col min="2084" max="2084" width="13" style="1" bestFit="1" customWidth="1"/>
    <col min="2085" max="2085" width="14.5" style="1" customWidth="1"/>
    <col min="2086" max="2086" width="13" style="1" bestFit="1" customWidth="1"/>
    <col min="2087" max="2087" width="16" style="1" customWidth="1"/>
    <col min="2088" max="2088" width="11" style="1" bestFit="1" customWidth="1"/>
    <col min="2089" max="2089" width="12.1640625" style="1" bestFit="1" customWidth="1"/>
    <col min="2090" max="2090" width="13.6640625" style="1" bestFit="1" customWidth="1"/>
    <col min="2091" max="2280" width="10.6640625" style="1"/>
    <col min="2281" max="2281" width="3.1640625" style="1" bestFit="1" customWidth="1"/>
    <col min="2282" max="2282" width="17" style="1" bestFit="1" customWidth="1"/>
    <col min="2283" max="2283" width="17.6640625" style="1" customWidth="1"/>
    <col min="2284" max="2284" width="9.83203125" style="1" customWidth="1"/>
    <col min="2285" max="2285" width="10.83203125" style="1" customWidth="1"/>
    <col min="2286" max="2286" width="32.5" style="1" bestFit="1" customWidth="1"/>
    <col min="2287" max="2296" width="16" style="1" customWidth="1"/>
    <col min="2297" max="2297" width="14.1640625" style="1" bestFit="1" customWidth="1"/>
    <col min="2298" max="2298" width="13.5" style="1" bestFit="1" customWidth="1"/>
    <col min="2299" max="2299" width="15.5" style="1" bestFit="1" customWidth="1"/>
    <col min="2300" max="2300" width="13.5" style="1" bestFit="1" customWidth="1"/>
    <col min="2301" max="2301" width="14.6640625" style="1" customWidth="1"/>
    <col min="2302" max="2311" width="16" style="1" customWidth="1"/>
    <col min="2312" max="2312" width="13.83203125" style="1" customWidth="1"/>
    <col min="2313" max="2313" width="13.5" style="1" customWidth="1"/>
    <col min="2314" max="2314" width="12.6640625" style="1" customWidth="1"/>
    <col min="2315" max="2315" width="15.6640625" style="1" bestFit="1" customWidth="1"/>
    <col min="2316" max="2316" width="14.1640625" style="1" customWidth="1"/>
    <col min="2317" max="2317" width="15.83203125" style="1" bestFit="1" customWidth="1"/>
    <col min="2318" max="2318" width="13.83203125" style="1" bestFit="1" customWidth="1"/>
    <col min="2319" max="2319" width="12.83203125" style="1" customWidth="1"/>
    <col min="2320" max="2320" width="16" style="1" customWidth="1"/>
    <col min="2321" max="2321" width="11.5" style="1" bestFit="1" customWidth="1"/>
    <col min="2322" max="2322" width="14.83203125" style="1" bestFit="1" customWidth="1"/>
    <col min="2323" max="2323" width="13.83203125" style="1" bestFit="1" customWidth="1"/>
    <col min="2324" max="2324" width="13.83203125" style="1" customWidth="1"/>
    <col min="2325" max="2325" width="13.83203125" style="1" bestFit="1" customWidth="1"/>
    <col min="2326" max="2326" width="16" style="1" customWidth="1"/>
    <col min="2327" max="2327" width="13" style="1" customWidth="1"/>
    <col min="2328" max="2328" width="13.5" style="1" bestFit="1" customWidth="1"/>
    <col min="2329" max="2329" width="10.6640625" style="1" bestFit="1" customWidth="1"/>
    <col min="2330" max="2330" width="12" style="1" bestFit="1" customWidth="1"/>
    <col min="2331" max="2331" width="14.6640625" style="1" bestFit="1" customWidth="1"/>
    <col min="2332" max="2332" width="15.33203125" style="1" customWidth="1"/>
    <col min="2333" max="2333" width="12.33203125" style="1" customWidth="1"/>
    <col min="2334" max="2334" width="8" style="1" bestFit="1" customWidth="1"/>
    <col min="2335" max="2336" width="13" style="1" bestFit="1" customWidth="1"/>
    <col min="2337" max="2337" width="8.83203125" style="1" bestFit="1" customWidth="1"/>
    <col min="2338" max="2338" width="16" style="1" customWidth="1"/>
    <col min="2339" max="2339" width="11.33203125" style="1" customWidth="1"/>
    <col min="2340" max="2340" width="13" style="1" bestFit="1" customWidth="1"/>
    <col min="2341" max="2341" width="14.5" style="1" customWidth="1"/>
    <col min="2342" max="2342" width="13" style="1" bestFit="1" customWidth="1"/>
    <col min="2343" max="2343" width="16" style="1" customWidth="1"/>
    <col min="2344" max="2344" width="11" style="1" bestFit="1" customWidth="1"/>
    <col min="2345" max="2345" width="12.1640625" style="1" bestFit="1" customWidth="1"/>
    <col min="2346" max="2346" width="13.6640625" style="1" bestFit="1" customWidth="1"/>
    <col min="2347" max="2536" width="10.6640625" style="1"/>
    <col min="2537" max="2537" width="3.1640625" style="1" bestFit="1" customWidth="1"/>
    <col min="2538" max="2538" width="17" style="1" bestFit="1" customWidth="1"/>
    <col min="2539" max="2539" width="17.6640625" style="1" customWidth="1"/>
    <col min="2540" max="2540" width="9.83203125" style="1" customWidth="1"/>
    <col min="2541" max="2541" width="10.83203125" style="1" customWidth="1"/>
    <col min="2542" max="2542" width="32.5" style="1" bestFit="1" customWidth="1"/>
    <col min="2543" max="2552" width="16" style="1" customWidth="1"/>
    <col min="2553" max="2553" width="14.1640625" style="1" bestFit="1" customWidth="1"/>
    <col min="2554" max="2554" width="13.5" style="1" bestFit="1" customWidth="1"/>
    <col min="2555" max="2555" width="15.5" style="1" bestFit="1" customWidth="1"/>
    <col min="2556" max="2556" width="13.5" style="1" bestFit="1" customWidth="1"/>
    <col min="2557" max="2557" width="14.6640625" style="1" customWidth="1"/>
    <col min="2558" max="2567" width="16" style="1" customWidth="1"/>
    <col min="2568" max="2568" width="13.83203125" style="1" customWidth="1"/>
    <col min="2569" max="2569" width="13.5" style="1" customWidth="1"/>
    <col min="2570" max="2570" width="12.6640625" style="1" customWidth="1"/>
    <col min="2571" max="2571" width="15.6640625" style="1" bestFit="1" customWidth="1"/>
    <col min="2572" max="2572" width="14.1640625" style="1" customWidth="1"/>
    <col min="2573" max="2573" width="15.83203125" style="1" bestFit="1" customWidth="1"/>
    <col min="2574" max="2574" width="13.83203125" style="1" bestFit="1" customWidth="1"/>
    <col min="2575" max="2575" width="12.83203125" style="1" customWidth="1"/>
    <col min="2576" max="2576" width="16" style="1" customWidth="1"/>
    <col min="2577" max="2577" width="11.5" style="1" bestFit="1" customWidth="1"/>
    <col min="2578" max="2578" width="14.83203125" style="1" bestFit="1" customWidth="1"/>
    <col min="2579" max="2579" width="13.83203125" style="1" bestFit="1" customWidth="1"/>
    <col min="2580" max="2580" width="13.83203125" style="1" customWidth="1"/>
    <col min="2581" max="2581" width="13.83203125" style="1" bestFit="1" customWidth="1"/>
    <col min="2582" max="2582" width="16" style="1" customWidth="1"/>
    <col min="2583" max="2583" width="13" style="1" customWidth="1"/>
    <col min="2584" max="2584" width="13.5" style="1" bestFit="1" customWidth="1"/>
    <col min="2585" max="2585" width="10.6640625" style="1" bestFit="1" customWidth="1"/>
    <col min="2586" max="2586" width="12" style="1" bestFit="1" customWidth="1"/>
    <col min="2587" max="2587" width="14.6640625" style="1" bestFit="1" customWidth="1"/>
    <col min="2588" max="2588" width="15.33203125" style="1" customWidth="1"/>
    <col min="2589" max="2589" width="12.33203125" style="1" customWidth="1"/>
    <col min="2590" max="2590" width="8" style="1" bestFit="1" customWidth="1"/>
    <col min="2591" max="2592" width="13" style="1" bestFit="1" customWidth="1"/>
    <col min="2593" max="2593" width="8.83203125" style="1" bestFit="1" customWidth="1"/>
    <col min="2594" max="2594" width="16" style="1" customWidth="1"/>
    <col min="2595" max="2595" width="11.33203125" style="1" customWidth="1"/>
    <col min="2596" max="2596" width="13" style="1" bestFit="1" customWidth="1"/>
    <col min="2597" max="2597" width="14.5" style="1" customWidth="1"/>
    <col min="2598" max="2598" width="13" style="1" bestFit="1" customWidth="1"/>
    <col min="2599" max="2599" width="16" style="1" customWidth="1"/>
    <col min="2600" max="2600" width="11" style="1" bestFit="1" customWidth="1"/>
    <col min="2601" max="2601" width="12.1640625" style="1" bestFit="1" customWidth="1"/>
    <col min="2602" max="2602" width="13.6640625" style="1" bestFit="1" customWidth="1"/>
    <col min="2603" max="2792" width="10.6640625" style="1"/>
    <col min="2793" max="2793" width="3.1640625" style="1" bestFit="1" customWidth="1"/>
    <col min="2794" max="2794" width="17" style="1" bestFit="1" customWidth="1"/>
    <col min="2795" max="2795" width="17.6640625" style="1" customWidth="1"/>
    <col min="2796" max="2796" width="9.83203125" style="1" customWidth="1"/>
    <col min="2797" max="2797" width="10.83203125" style="1" customWidth="1"/>
    <col min="2798" max="2798" width="32.5" style="1" bestFit="1" customWidth="1"/>
    <col min="2799" max="2808" width="16" style="1" customWidth="1"/>
    <col min="2809" max="2809" width="14.1640625" style="1" bestFit="1" customWidth="1"/>
    <col min="2810" max="2810" width="13.5" style="1" bestFit="1" customWidth="1"/>
    <col min="2811" max="2811" width="15.5" style="1" bestFit="1" customWidth="1"/>
    <col min="2812" max="2812" width="13.5" style="1" bestFit="1" customWidth="1"/>
    <col min="2813" max="2813" width="14.6640625" style="1" customWidth="1"/>
    <col min="2814" max="2823" width="16" style="1" customWidth="1"/>
    <col min="2824" max="2824" width="13.83203125" style="1" customWidth="1"/>
    <col min="2825" max="2825" width="13.5" style="1" customWidth="1"/>
    <col min="2826" max="2826" width="12.6640625" style="1" customWidth="1"/>
    <col min="2827" max="2827" width="15.6640625" style="1" bestFit="1" customWidth="1"/>
    <col min="2828" max="2828" width="14.1640625" style="1" customWidth="1"/>
    <col min="2829" max="2829" width="15.83203125" style="1" bestFit="1" customWidth="1"/>
    <col min="2830" max="2830" width="13.83203125" style="1" bestFit="1" customWidth="1"/>
    <col min="2831" max="2831" width="12.83203125" style="1" customWidth="1"/>
    <col min="2832" max="2832" width="16" style="1" customWidth="1"/>
    <col min="2833" max="2833" width="11.5" style="1" bestFit="1" customWidth="1"/>
    <col min="2834" max="2834" width="14.83203125" style="1" bestFit="1" customWidth="1"/>
    <col min="2835" max="2835" width="13.83203125" style="1" bestFit="1" customWidth="1"/>
    <col min="2836" max="2836" width="13.83203125" style="1" customWidth="1"/>
    <col min="2837" max="2837" width="13.83203125" style="1" bestFit="1" customWidth="1"/>
    <col min="2838" max="2838" width="16" style="1" customWidth="1"/>
    <col min="2839" max="2839" width="13" style="1" customWidth="1"/>
    <col min="2840" max="2840" width="13.5" style="1" bestFit="1" customWidth="1"/>
    <col min="2841" max="2841" width="10.6640625" style="1" bestFit="1" customWidth="1"/>
    <col min="2842" max="2842" width="12" style="1" bestFit="1" customWidth="1"/>
    <col min="2843" max="2843" width="14.6640625" style="1" bestFit="1" customWidth="1"/>
    <col min="2844" max="2844" width="15.33203125" style="1" customWidth="1"/>
    <col min="2845" max="2845" width="12.33203125" style="1" customWidth="1"/>
    <col min="2846" max="2846" width="8" style="1" bestFit="1" customWidth="1"/>
    <col min="2847" max="2848" width="13" style="1" bestFit="1" customWidth="1"/>
    <col min="2849" max="2849" width="8.83203125" style="1" bestFit="1" customWidth="1"/>
    <col min="2850" max="2850" width="16" style="1" customWidth="1"/>
    <col min="2851" max="2851" width="11.33203125" style="1" customWidth="1"/>
    <col min="2852" max="2852" width="13" style="1" bestFit="1" customWidth="1"/>
    <col min="2853" max="2853" width="14.5" style="1" customWidth="1"/>
    <col min="2854" max="2854" width="13" style="1" bestFit="1" customWidth="1"/>
    <col min="2855" max="2855" width="16" style="1" customWidth="1"/>
    <col min="2856" max="2856" width="11" style="1" bestFit="1" customWidth="1"/>
    <col min="2857" max="2857" width="12.1640625" style="1" bestFit="1" customWidth="1"/>
    <col min="2858" max="2858" width="13.6640625" style="1" bestFit="1" customWidth="1"/>
    <col min="2859" max="3048" width="10.6640625" style="1"/>
    <col min="3049" max="3049" width="3.1640625" style="1" bestFit="1" customWidth="1"/>
    <col min="3050" max="3050" width="17" style="1" bestFit="1" customWidth="1"/>
    <col min="3051" max="3051" width="17.6640625" style="1" customWidth="1"/>
    <col min="3052" max="3052" width="9.83203125" style="1" customWidth="1"/>
    <col min="3053" max="3053" width="10.83203125" style="1" customWidth="1"/>
    <col min="3054" max="3054" width="32.5" style="1" bestFit="1" customWidth="1"/>
    <col min="3055" max="3064" width="16" style="1" customWidth="1"/>
    <col min="3065" max="3065" width="14.1640625" style="1" bestFit="1" customWidth="1"/>
    <col min="3066" max="3066" width="13.5" style="1" bestFit="1" customWidth="1"/>
    <col min="3067" max="3067" width="15.5" style="1" bestFit="1" customWidth="1"/>
    <col min="3068" max="3068" width="13.5" style="1" bestFit="1" customWidth="1"/>
    <col min="3069" max="3069" width="14.6640625" style="1" customWidth="1"/>
    <col min="3070" max="3079" width="16" style="1" customWidth="1"/>
    <col min="3080" max="3080" width="13.83203125" style="1" customWidth="1"/>
    <col min="3081" max="3081" width="13.5" style="1" customWidth="1"/>
    <col min="3082" max="3082" width="12.6640625" style="1" customWidth="1"/>
    <col min="3083" max="3083" width="15.6640625" style="1" bestFit="1" customWidth="1"/>
    <col min="3084" max="3084" width="14.1640625" style="1" customWidth="1"/>
    <col min="3085" max="3085" width="15.83203125" style="1" bestFit="1" customWidth="1"/>
    <col min="3086" max="3086" width="13.83203125" style="1" bestFit="1" customWidth="1"/>
    <col min="3087" max="3087" width="12.83203125" style="1" customWidth="1"/>
    <col min="3088" max="3088" width="16" style="1" customWidth="1"/>
    <col min="3089" max="3089" width="11.5" style="1" bestFit="1" customWidth="1"/>
    <col min="3090" max="3090" width="14.83203125" style="1" bestFit="1" customWidth="1"/>
    <col min="3091" max="3091" width="13.83203125" style="1" bestFit="1" customWidth="1"/>
    <col min="3092" max="3092" width="13.83203125" style="1" customWidth="1"/>
    <col min="3093" max="3093" width="13.83203125" style="1" bestFit="1" customWidth="1"/>
    <col min="3094" max="3094" width="16" style="1" customWidth="1"/>
    <col min="3095" max="3095" width="13" style="1" customWidth="1"/>
    <col min="3096" max="3096" width="13.5" style="1" bestFit="1" customWidth="1"/>
    <col min="3097" max="3097" width="10.6640625" style="1" bestFit="1" customWidth="1"/>
    <col min="3098" max="3098" width="12" style="1" bestFit="1" customWidth="1"/>
    <col min="3099" max="3099" width="14.6640625" style="1" bestFit="1" customWidth="1"/>
    <col min="3100" max="3100" width="15.33203125" style="1" customWidth="1"/>
    <col min="3101" max="3101" width="12.33203125" style="1" customWidth="1"/>
    <col min="3102" max="3102" width="8" style="1" bestFit="1" customWidth="1"/>
    <col min="3103" max="3104" width="13" style="1" bestFit="1" customWidth="1"/>
    <col min="3105" max="3105" width="8.83203125" style="1" bestFit="1" customWidth="1"/>
    <col min="3106" max="3106" width="16" style="1" customWidth="1"/>
    <col min="3107" max="3107" width="11.33203125" style="1" customWidth="1"/>
    <col min="3108" max="3108" width="13" style="1" bestFit="1" customWidth="1"/>
    <col min="3109" max="3109" width="14.5" style="1" customWidth="1"/>
    <col min="3110" max="3110" width="13" style="1" bestFit="1" customWidth="1"/>
    <col min="3111" max="3111" width="16" style="1" customWidth="1"/>
    <col min="3112" max="3112" width="11" style="1" bestFit="1" customWidth="1"/>
    <col min="3113" max="3113" width="12.1640625" style="1" bestFit="1" customWidth="1"/>
    <col min="3114" max="3114" width="13.6640625" style="1" bestFit="1" customWidth="1"/>
    <col min="3115" max="3304" width="10.6640625" style="1"/>
    <col min="3305" max="3305" width="3.1640625" style="1" bestFit="1" customWidth="1"/>
    <col min="3306" max="3306" width="17" style="1" bestFit="1" customWidth="1"/>
    <col min="3307" max="3307" width="17.6640625" style="1" customWidth="1"/>
    <col min="3308" max="3308" width="9.83203125" style="1" customWidth="1"/>
    <col min="3309" max="3309" width="10.83203125" style="1" customWidth="1"/>
    <col min="3310" max="3310" width="32.5" style="1" bestFit="1" customWidth="1"/>
    <col min="3311" max="3320" width="16" style="1" customWidth="1"/>
    <col min="3321" max="3321" width="14.1640625" style="1" bestFit="1" customWidth="1"/>
    <col min="3322" max="3322" width="13.5" style="1" bestFit="1" customWidth="1"/>
    <col min="3323" max="3323" width="15.5" style="1" bestFit="1" customWidth="1"/>
    <col min="3324" max="3324" width="13.5" style="1" bestFit="1" customWidth="1"/>
    <col min="3325" max="3325" width="14.6640625" style="1" customWidth="1"/>
    <col min="3326" max="3335" width="16" style="1" customWidth="1"/>
    <col min="3336" max="3336" width="13.83203125" style="1" customWidth="1"/>
    <col min="3337" max="3337" width="13.5" style="1" customWidth="1"/>
    <col min="3338" max="3338" width="12.6640625" style="1" customWidth="1"/>
    <col min="3339" max="3339" width="15.6640625" style="1" bestFit="1" customWidth="1"/>
    <col min="3340" max="3340" width="14.1640625" style="1" customWidth="1"/>
    <col min="3341" max="3341" width="15.83203125" style="1" bestFit="1" customWidth="1"/>
    <col min="3342" max="3342" width="13.83203125" style="1" bestFit="1" customWidth="1"/>
    <col min="3343" max="3343" width="12.83203125" style="1" customWidth="1"/>
    <col min="3344" max="3344" width="16" style="1" customWidth="1"/>
    <col min="3345" max="3345" width="11.5" style="1" bestFit="1" customWidth="1"/>
    <col min="3346" max="3346" width="14.83203125" style="1" bestFit="1" customWidth="1"/>
    <col min="3347" max="3347" width="13.83203125" style="1" bestFit="1" customWidth="1"/>
    <col min="3348" max="3348" width="13.83203125" style="1" customWidth="1"/>
    <col min="3349" max="3349" width="13.83203125" style="1" bestFit="1" customWidth="1"/>
    <col min="3350" max="3350" width="16" style="1" customWidth="1"/>
    <col min="3351" max="3351" width="13" style="1" customWidth="1"/>
    <col min="3352" max="3352" width="13.5" style="1" bestFit="1" customWidth="1"/>
    <col min="3353" max="3353" width="10.6640625" style="1" bestFit="1" customWidth="1"/>
    <col min="3354" max="3354" width="12" style="1" bestFit="1" customWidth="1"/>
    <col min="3355" max="3355" width="14.6640625" style="1" bestFit="1" customWidth="1"/>
    <col min="3356" max="3356" width="15.33203125" style="1" customWidth="1"/>
    <col min="3357" max="3357" width="12.33203125" style="1" customWidth="1"/>
    <col min="3358" max="3358" width="8" style="1" bestFit="1" customWidth="1"/>
    <col min="3359" max="3360" width="13" style="1" bestFit="1" customWidth="1"/>
    <col min="3361" max="3361" width="8.83203125" style="1" bestFit="1" customWidth="1"/>
    <col min="3362" max="3362" width="16" style="1" customWidth="1"/>
    <col min="3363" max="3363" width="11.33203125" style="1" customWidth="1"/>
    <col min="3364" max="3364" width="13" style="1" bestFit="1" customWidth="1"/>
    <col min="3365" max="3365" width="14.5" style="1" customWidth="1"/>
    <col min="3366" max="3366" width="13" style="1" bestFit="1" customWidth="1"/>
    <col min="3367" max="3367" width="16" style="1" customWidth="1"/>
    <col min="3368" max="3368" width="11" style="1" bestFit="1" customWidth="1"/>
    <col min="3369" max="3369" width="12.1640625" style="1" bestFit="1" customWidth="1"/>
    <col min="3370" max="3370" width="13.6640625" style="1" bestFit="1" customWidth="1"/>
    <col min="3371" max="3560" width="10.6640625" style="1"/>
    <col min="3561" max="3561" width="3.1640625" style="1" bestFit="1" customWidth="1"/>
    <col min="3562" max="3562" width="17" style="1" bestFit="1" customWidth="1"/>
    <col min="3563" max="3563" width="17.6640625" style="1" customWidth="1"/>
    <col min="3564" max="3564" width="9.83203125" style="1" customWidth="1"/>
    <col min="3565" max="3565" width="10.83203125" style="1" customWidth="1"/>
    <col min="3566" max="3566" width="32.5" style="1" bestFit="1" customWidth="1"/>
    <col min="3567" max="3576" width="16" style="1" customWidth="1"/>
    <col min="3577" max="3577" width="14.1640625" style="1" bestFit="1" customWidth="1"/>
    <col min="3578" max="3578" width="13.5" style="1" bestFit="1" customWidth="1"/>
    <col min="3579" max="3579" width="15.5" style="1" bestFit="1" customWidth="1"/>
    <col min="3580" max="3580" width="13.5" style="1" bestFit="1" customWidth="1"/>
    <col min="3581" max="3581" width="14.6640625" style="1" customWidth="1"/>
    <col min="3582" max="3591" width="16" style="1" customWidth="1"/>
    <col min="3592" max="3592" width="13.83203125" style="1" customWidth="1"/>
    <col min="3593" max="3593" width="13.5" style="1" customWidth="1"/>
    <col min="3594" max="3594" width="12.6640625" style="1" customWidth="1"/>
    <col min="3595" max="3595" width="15.6640625" style="1" bestFit="1" customWidth="1"/>
    <col min="3596" max="3596" width="14.1640625" style="1" customWidth="1"/>
    <col min="3597" max="3597" width="15.83203125" style="1" bestFit="1" customWidth="1"/>
    <col min="3598" max="3598" width="13.83203125" style="1" bestFit="1" customWidth="1"/>
    <col min="3599" max="3599" width="12.83203125" style="1" customWidth="1"/>
    <col min="3600" max="3600" width="16" style="1" customWidth="1"/>
    <col min="3601" max="3601" width="11.5" style="1" bestFit="1" customWidth="1"/>
    <col min="3602" max="3602" width="14.83203125" style="1" bestFit="1" customWidth="1"/>
    <col min="3603" max="3603" width="13.83203125" style="1" bestFit="1" customWidth="1"/>
    <col min="3604" max="3604" width="13.83203125" style="1" customWidth="1"/>
    <col min="3605" max="3605" width="13.83203125" style="1" bestFit="1" customWidth="1"/>
    <col min="3606" max="3606" width="16" style="1" customWidth="1"/>
    <col min="3607" max="3607" width="13" style="1" customWidth="1"/>
    <col min="3608" max="3608" width="13.5" style="1" bestFit="1" customWidth="1"/>
    <col min="3609" max="3609" width="10.6640625" style="1" bestFit="1" customWidth="1"/>
    <col min="3610" max="3610" width="12" style="1" bestFit="1" customWidth="1"/>
    <col min="3611" max="3611" width="14.6640625" style="1" bestFit="1" customWidth="1"/>
    <col min="3612" max="3612" width="15.33203125" style="1" customWidth="1"/>
    <col min="3613" max="3613" width="12.33203125" style="1" customWidth="1"/>
    <col min="3614" max="3614" width="8" style="1" bestFit="1" customWidth="1"/>
    <col min="3615" max="3616" width="13" style="1" bestFit="1" customWidth="1"/>
    <col min="3617" max="3617" width="8.83203125" style="1" bestFit="1" customWidth="1"/>
    <col min="3618" max="3618" width="16" style="1" customWidth="1"/>
    <col min="3619" max="3619" width="11.33203125" style="1" customWidth="1"/>
    <col min="3620" max="3620" width="13" style="1" bestFit="1" customWidth="1"/>
    <col min="3621" max="3621" width="14.5" style="1" customWidth="1"/>
    <col min="3622" max="3622" width="13" style="1" bestFit="1" customWidth="1"/>
    <col min="3623" max="3623" width="16" style="1" customWidth="1"/>
    <col min="3624" max="3624" width="11" style="1" bestFit="1" customWidth="1"/>
    <col min="3625" max="3625" width="12.1640625" style="1" bestFit="1" customWidth="1"/>
    <col min="3626" max="3626" width="13.6640625" style="1" bestFit="1" customWidth="1"/>
    <col min="3627" max="3816" width="10.6640625" style="1"/>
    <col min="3817" max="3817" width="3.1640625" style="1" bestFit="1" customWidth="1"/>
    <col min="3818" max="3818" width="17" style="1" bestFit="1" customWidth="1"/>
    <col min="3819" max="3819" width="17.6640625" style="1" customWidth="1"/>
    <col min="3820" max="3820" width="9.83203125" style="1" customWidth="1"/>
    <col min="3821" max="3821" width="10.83203125" style="1" customWidth="1"/>
    <col min="3822" max="3822" width="32.5" style="1" bestFit="1" customWidth="1"/>
    <col min="3823" max="3832" width="16" style="1" customWidth="1"/>
    <col min="3833" max="3833" width="14.1640625" style="1" bestFit="1" customWidth="1"/>
    <col min="3834" max="3834" width="13.5" style="1" bestFit="1" customWidth="1"/>
    <col min="3835" max="3835" width="15.5" style="1" bestFit="1" customWidth="1"/>
    <col min="3836" max="3836" width="13.5" style="1" bestFit="1" customWidth="1"/>
    <col min="3837" max="3837" width="14.6640625" style="1" customWidth="1"/>
    <col min="3838" max="3847" width="16" style="1" customWidth="1"/>
    <col min="3848" max="3848" width="13.83203125" style="1" customWidth="1"/>
    <col min="3849" max="3849" width="13.5" style="1" customWidth="1"/>
    <col min="3850" max="3850" width="12.6640625" style="1" customWidth="1"/>
    <col min="3851" max="3851" width="15.6640625" style="1" bestFit="1" customWidth="1"/>
    <col min="3852" max="3852" width="14.1640625" style="1" customWidth="1"/>
    <col min="3853" max="3853" width="15.83203125" style="1" bestFit="1" customWidth="1"/>
    <col min="3854" max="3854" width="13.83203125" style="1" bestFit="1" customWidth="1"/>
    <col min="3855" max="3855" width="12.83203125" style="1" customWidth="1"/>
    <col min="3856" max="3856" width="16" style="1" customWidth="1"/>
    <col min="3857" max="3857" width="11.5" style="1" bestFit="1" customWidth="1"/>
    <col min="3858" max="3858" width="14.83203125" style="1" bestFit="1" customWidth="1"/>
    <col min="3859" max="3859" width="13.83203125" style="1" bestFit="1" customWidth="1"/>
    <col min="3860" max="3860" width="13.83203125" style="1" customWidth="1"/>
    <col min="3861" max="3861" width="13.83203125" style="1" bestFit="1" customWidth="1"/>
    <col min="3862" max="3862" width="16" style="1" customWidth="1"/>
    <col min="3863" max="3863" width="13" style="1" customWidth="1"/>
    <col min="3864" max="3864" width="13.5" style="1" bestFit="1" customWidth="1"/>
    <col min="3865" max="3865" width="10.6640625" style="1" bestFit="1" customWidth="1"/>
    <col min="3866" max="3866" width="12" style="1" bestFit="1" customWidth="1"/>
    <col min="3867" max="3867" width="14.6640625" style="1" bestFit="1" customWidth="1"/>
    <col min="3868" max="3868" width="15.33203125" style="1" customWidth="1"/>
    <col min="3869" max="3869" width="12.33203125" style="1" customWidth="1"/>
    <col min="3870" max="3870" width="8" style="1" bestFit="1" customWidth="1"/>
    <col min="3871" max="3872" width="13" style="1" bestFit="1" customWidth="1"/>
    <col min="3873" max="3873" width="8.83203125" style="1" bestFit="1" customWidth="1"/>
    <col min="3874" max="3874" width="16" style="1" customWidth="1"/>
    <col min="3875" max="3875" width="11.33203125" style="1" customWidth="1"/>
    <col min="3876" max="3876" width="13" style="1" bestFit="1" customWidth="1"/>
    <col min="3877" max="3877" width="14.5" style="1" customWidth="1"/>
    <col min="3878" max="3878" width="13" style="1" bestFit="1" customWidth="1"/>
    <col min="3879" max="3879" width="16" style="1" customWidth="1"/>
    <col min="3880" max="3880" width="11" style="1" bestFit="1" customWidth="1"/>
    <col min="3881" max="3881" width="12.1640625" style="1" bestFit="1" customWidth="1"/>
    <col min="3882" max="3882" width="13.6640625" style="1" bestFit="1" customWidth="1"/>
    <col min="3883" max="4072" width="10.6640625" style="1"/>
    <col min="4073" max="4073" width="3.1640625" style="1" bestFit="1" customWidth="1"/>
    <col min="4074" max="4074" width="17" style="1" bestFit="1" customWidth="1"/>
    <col min="4075" max="4075" width="17.6640625" style="1" customWidth="1"/>
    <col min="4076" max="4076" width="9.83203125" style="1" customWidth="1"/>
    <col min="4077" max="4077" width="10.83203125" style="1" customWidth="1"/>
    <col min="4078" max="4078" width="32.5" style="1" bestFit="1" customWidth="1"/>
    <col min="4079" max="4088" width="16" style="1" customWidth="1"/>
    <col min="4089" max="4089" width="14.1640625" style="1" bestFit="1" customWidth="1"/>
    <col min="4090" max="4090" width="13.5" style="1" bestFit="1" customWidth="1"/>
    <col min="4091" max="4091" width="15.5" style="1" bestFit="1" customWidth="1"/>
    <col min="4092" max="4092" width="13.5" style="1" bestFit="1" customWidth="1"/>
    <col min="4093" max="4093" width="14.6640625" style="1" customWidth="1"/>
    <col min="4094" max="4103" width="16" style="1" customWidth="1"/>
    <col min="4104" max="4104" width="13.83203125" style="1" customWidth="1"/>
    <col min="4105" max="4105" width="13.5" style="1" customWidth="1"/>
    <col min="4106" max="4106" width="12.6640625" style="1" customWidth="1"/>
    <col min="4107" max="4107" width="15.6640625" style="1" bestFit="1" customWidth="1"/>
    <col min="4108" max="4108" width="14.1640625" style="1" customWidth="1"/>
    <col min="4109" max="4109" width="15.83203125" style="1" bestFit="1" customWidth="1"/>
    <col min="4110" max="4110" width="13.83203125" style="1" bestFit="1" customWidth="1"/>
    <col min="4111" max="4111" width="12.83203125" style="1" customWidth="1"/>
    <col min="4112" max="4112" width="16" style="1" customWidth="1"/>
    <col min="4113" max="4113" width="11.5" style="1" bestFit="1" customWidth="1"/>
    <col min="4114" max="4114" width="14.83203125" style="1" bestFit="1" customWidth="1"/>
    <col min="4115" max="4115" width="13.83203125" style="1" bestFit="1" customWidth="1"/>
    <col min="4116" max="4116" width="13.83203125" style="1" customWidth="1"/>
    <col min="4117" max="4117" width="13.83203125" style="1" bestFit="1" customWidth="1"/>
    <col min="4118" max="4118" width="16" style="1" customWidth="1"/>
    <col min="4119" max="4119" width="13" style="1" customWidth="1"/>
    <col min="4120" max="4120" width="13.5" style="1" bestFit="1" customWidth="1"/>
    <col min="4121" max="4121" width="10.6640625" style="1" bestFit="1" customWidth="1"/>
    <col min="4122" max="4122" width="12" style="1" bestFit="1" customWidth="1"/>
    <col min="4123" max="4123" width="14.6640625" style="1" bestFit="1" customWidth="1"/>
    <col min="4124" max="4124" width="15.33203125" style="1" customWidth="1"/>
    <col min="4125" max="4125" width="12.33203125" style="1" customWidth="1"/>
    <col min="4126" max="4126" width="8" style="1" bestFit="1" customWidth="1"/>
    <col min="4127" max="4128" width="13" style="1" bestFit="1" customWidth="1"/>
    <col min="4129" max="4129" width="8.83203125" style="1" bestFit="1" customWidth="1"/>
    <col min="4130" max="4130" width="16" style="1" customWidth="1"/>
    <col min="4131" max="4131" width="11.33203125" style="1" customWidth="1"/>
    <col min="4132" max="4132" width="13" style="1" bestFit="1" customWidth="1"/>
    <col min="4133" max="4133" width="14.5" style="1" customWidth="1"/>
    <col min="4134" max="4134" width="13" style="1" bestFit="1" customWidth="1"/>
    <col min="4135" max="4135" width="16" style="1" customWidth="1"/>
    <col min="4136" max="4136" width="11" style="1" bestFit="1" customWidth="1"/>
    <col min="4137" max="4137" width="12.1640625" style="1" bestFit="1" customWidth="1"/>
    <col min="4138" max="4138" width="13.6640625" style="1" bestFit="1" customWidth="1"/>
    <col min="4139" max="4328" width="10.6640625" style="1"/>
    <col min="4329" max="4329" width="3.1640625" style="1" bestFit="1" customWidth="1"/>
    <col min="4330" max="4330" width="17" style="1" bestFit="1" customWidth="1"/>
    <col min="4331" max="4331" width="17.6640625" style="1" customWidth="1"/>
    <col min="4332" max="4332" width="9.83203125" style="1" customWidth="1"/>
    <col min="4333" max="4333" width="10.83203125" style="1" customWidth="1"/>
    <col min="4334" max="4334" width="32.5" style="1" bestFit="1" customWidth="1"/>
    <col min="4335" max="4344" width="16" style="1" customWidth="1"/>
    <col min="4345" max="4345" width="14.1640625" style="1" bestFit="1" customWidth="1"/>
    <col min="4346" max="4346" width="13.5" style="1" bestFit="1" customWidth="1"/>
    <col min="4347" max="4347" width="15.5" style="1" bestFit="1" customWidth="1"/>
    <col min="4348" max="4348" width="13.5" style="1" bestFit="1" customWidth="1"/>
    <col min="4349" max="4349" width="14.6640625" style="1" customWidth="1"/>
    <col min="4350" max="4359" width="16" style="1" customWidth="1"/>
    <col min="4360" max="4360" width="13.83203125" style="1" customWidth="1"/>
    <col min="4361" max="4361" width="13.5" style="1" customWidth="1"/>
    <col min="4362" max="4362" width="12.6640625" style="1" customWidth="1"/>
    <col min="4363" max="4363" width="15.6640625" style="1" bestFit="1" customWidth="1"/>
    <col min="4364" max="4364" width="14.1640625" style="1" customWidth="1"/>
    <col min="4365" max="4365" width="15.83203125" style="1" bestFit="1" customWidth="1"/>
    <col min="4366" max="4366" width="13.83203125" style="1" bestFit="1" customWidth="1"/>
    <col min="4367" max="4367" width="12.83203125" style="1" customWidth="1"/>
    <col min="4368" max="4368" width="16" style="1" customWidth="1"/>
    <col min="4369" max="4369" width="11.5" style="1" bestFit="1" customWidth="1"/>
    <col min="4370" max="4370" width="14.83203125" style="1" bestFit="1" customWidth="1"/>
    <col min="4371" max="4371" width="13.83203125" style="1" bestFit="1" customWidth="1"/>
    <col min="4372" max="4372" width="13.83203125" style="1" customWidth="1"/>
    <col min="4373" max="4373" width="13.83203125" style="1" bestFit="1" customWidth="1"/>
    <col min="4374" max="4374" width="16" style="1" customWidth="1"/>
    <col min="4375" max="4375" width="13" style="1" customWidth="1"/>
    <col min="4376" max="4376" width="13.5" style="1" bestFit="1" customWidth="1"/>
    <col min="4377" max="4377" width="10.6640625" style="1" bestFit="1" customWidth="1"/>
    <col min="4378" max="4378" width="12" style="1" bestFit="1" customWidth="1"/>
    <col min="4379" max="4379" width="14.6640625" style="1" bestFit="1" customWidth="1"/>
    <col min="4380" max="4380" width="15.33203125" style="1" customWidth="1"/>
    <col min="4381" max="4381" width="12.33203125" style="1" customWidth="1"/>
    <col min="4382" max="4382" width="8" style="1" bestFit="1" customWidth="1"/>
    <col min="4383" max="4384" width="13" style="1" bestFit="1" customWidth="1"/>
    <col min="4385" max="4385" width="8.83203125" style="1" bestFit="1" customWidth="1"/>
    <col min="4386" max="4386" width="16" style="1" customWidth="1"/>
    <col min="4387" max="4387" width="11.33203125" style="1" customWidth="1"/>
    <col min="4388" max="4388" width="13" style="1" bestFit="1" customWidth="1"/>
    <col min="4389" max="4389" width="14.5" style="1" customWidth="1"/>
    <col min="4390" max="4390" width="13" style="1" bestFit="1" customWidth="1"/>
    <col min="4391" max="4391" width="16" style="1" customWidth="1"/>
    <col min="4392" max="4392" width="11" style="1" bestFit="1" customWidth="1"/>
    <col min="4393" max="4393" width="12.1640625" style="1" bestFit="1" customWidth="1"/>
    <col min="4394" max="4394" width="13.6640625" style="1" bestFit="1" customWidth="1"/>
    <col min="4395" max="4584" width="10.6640625" style="1"/>
    <col min="4585" max="4585" width="3.1640625" style="1" bestFit="1" customWidth="1"/>
    <col min="4586" max="4586" width="17" style="1" bestFit="1" customWidth="1"/>
    <col min="4587" max="4587" width="17.6640625" style="1" customWidth="1"/>
    <col min="4588" max="4588" width="9.83203125" style="1" customWidth="1"/>
    <col min="4589" max="4589" width="10.83203125" style="1" customWidth="1"/>
    <col min="4590" max="4590" width="32.5" style="1" bestFit="1" customWidth="1"/>
    <col min="4591" max="4600" width="16" style="1" customWidth="1"/>
    <col min="4601" max="4601" width="14.1640625" style="1" bestFit="1" customWidth="1"/>
    <col min="4602" max="4602" width="13.5" style="1" bestFit="1" customWidth="1"/>
    <col min="4603" max="4603" width="15.5" style="1" bestFit="1" customWidth="1"/>
    <col min="4604" max="4604" width="13.5" style="1" bestFit="1" customWidth="1"/>
    <col min="4605" max="4605" width="14.6640625" style="1" customWidth="1"/>
    <col min="4606" max="4615" width="16" style="1" customWidth="1"/>
    <col min="4616" max="4616" width="13.83203125" style="1" customWidth="1"/>
    <col min="4617" max="4617" width="13.5" style="1" customWidth="1"/>
    <col min="4618" max="4618" width="12.6640625" style="1" customWidth="1"/>
    <col min="4619" max="4619" width="15.6640625" style="1" bestFit="1" customWidth="1"/>
    <col min="4620" max="4620" width="14.1640625" style="1" customWidth="1"/>
    <col min="4621" max="4621" width="15.83203125" style="1" bestFit="1" customWidth="1"/>
    <col min="4622" max="4622" width="13.83203125" style="1" bestFit="1" customWidth="1"/>
    <col min="4623" max="4623" width="12.83203125" style="1" customWidth="1"/>
    <col min="4624" max="4624" width="16" style="1" customWidth="1"/>
    <col min="4625" max="4625" width="11.5" style="1" bestFit="1" customWidth="1"/>
    <col min="4626" max="4626" width="14.83203125" style="1" bestFit="1" customWidth="1"/>
    <col min="4627" max="4627" width="13.83203125" style="1" bestFit="1" customWidth="1"/>
    <col min="4628" max="4628" width="13.83203125" style="1" customWidth="1"/>
    <col min="4629" max="4629" width="13.83203125" style="1" bestFit="1" customWidth="1"/>
    <col min="4630" max="4630" width="16" style="1" customWidth="1"/>
    <col min="4631" max="4631" width="13" style="1" customWidth="1"/>
    <col min="4632" max="4632" width="13.5" style="1" bestFit="1" customWidth="1"/>
    <col min="4633" max="4633" width="10.6640625" style="1" bestFit="1" customWidth="1"/>
    <col min="4634" max="4634" width="12" style="1" bestFit="1" customWidth="1"/>
    <col min="4635" max="4635" width="14.6640625" style="1" bestFit="1" customWidth="1"/>
    <col min="4636" max="4636" width="15.33203125" style="1" customWidth="1"/>
    <col min="4637" max="4637" width="12.33203125" style="1" customWidth="1"/>
    <col min="4638" max="4638" width="8" style="1" bestFit="1" customWidth="1"/>
    <col min="4639" max="4640" width="13" style="1" bestFit="1" customWidth="1"/>
    <col min="4641" max="4641" width="8.83203125" style="1" bestFit="1" customWidth="1"/>
    <col min="4642" max="4642" width="16" style="1" customWidth="1"/>
    <col min="4643" max="4643" width="11.33203125" style="1" customWidth="1"/>
    <col min="4644" max="4644" width="13" style="1" bestFit="1" customWidth="1"/>
    <col min="4645" max="4645" width="14.5" style="1" customWidth="1"/>
    <col min="4646" max="4646" width="13" style="1" bestFit="1" customWidth="1"/>
    <col min="4647" max="4647" width="16" style="1" customWidth="1"/>
    <col min="4648" max="4648" width="11" style="1" bestFit="1" customWidth="1"/>
    <col min="4649" max="4649" width="12.1640625" style="1" bestFit="1" customWidth="1"/>
    <col min="4650" max="4650" width="13.6640625" style="1" bestFit="1" customWidth="1"/>
    <col min="4651" max="4840" width="10.6640625" style="1"/>
    <col min="4841" max="4841" width="3.1640625" style="1" bestFit="1" customWidth="1"/>
    <col min="4842" max="4842" width="17" style="1" bestFit="1" customWidth="1"/>
    <col min="4843" max="4843" width="17.6640625" style="1" customWidth="1"/>
    <col min="4844" max="4844" width="9.83203125" style="1" customWidth="1"/>
    <col min="4845" max="4845" width="10.83203125" style="1" customWidth="1"/>
    <col min="4846" max="4846" width="32.5" style="1" bestFit="1" customWidth="1"/>
    <col min="4847" max="4856" width="16" style="1" customWidth="1"/>
    <col min="4857" max="4857" width="14.1640625" style="1" bestFit="1" customWidth="1"/>
    <col min="4858" max="4858" width="13.5" style="1" bestFit="1" customWidth="1"/>
    <col min="4859" max="4859" width="15.5" style="1" bestFit="1" customWidth="1"/>
    <col min="4860" max="4860" width="13.5" style="1" bestFit="1" customWidth="1"/>
    <col min="4861" max="4861" width="14.6640625" style="1" customWidth="1"/>
    <col min="4862" max="4871" width="16" style="1" customWidth="1"/>
    <col min="4872" max="4872" width="13.83203125" style="1" customWidth="1"/>
    <col min="4873" max="4873" width="13.5" style="1" customWidth="1"/>
    <col min="4874" max="4874" width="12.6640625" style="1" customWidth="1"/>
    <col min="4875" max="4875" width="15.6640625" style="1" bestFit="1" customWidth="1"/>
    <col min="4876" max="4876" width="14.1640625" style="1" customWidth="1"/>
    <col min="4877" max="4877" width="15.83203125" style="1" bestFit="1" customWidth="1"/>
    <col min="4878" max="4878" width="13.83203125" style="1" bestFit="1" customWidth="1"/>
    <col min="4879" max="4879" width="12.83203125" style="1" customWidth="1"/>
    <col min="4880" max="4880" width="16" style="1" customWidth="1"/>
    <col min="4881" max="4881" width="11.5" style="1" bestFit="1" customWidth="1"/>
    <col min="4882" max="4882" width="14.83203125" style="1" bestFit="1" customWidth="1"/>
    <col min="4883" max="4883" width="13.83203125" style="1" bestFit="1" customWidth="1"/>
    <col min="4884" max="4884" width="13.83203125" style="1" customWidth="1"/>
    <col min="4885" max="4885" width="13.83203125" style="1" bestFit="1" customWidth="1"/>
    <col min="4886" max="4886" width="16" style="1" customWidth="1"/>
    <col min="4887" max="4887" width="13" style="1" customWidth="1"/>
    <col min="4888" max="4888" width="13.5" style="1" bestFit="1" customWidth="1"/>
    <col min="4889" max="4889" width="10.6640625" style="1" bestFit="1" customWidth="1"/>
    <col min="4890" max="4890" width="12" style="1" bestFit="1" customWidth="1"/>
    <col min="4891" max="4891" width="14.6640625" style="1" bestFit="1" customWidth="1"/>
    <col min="4892" max="4892" width="15.33203125" style="1" customWidth="1"/>
    <col min="4893" max="4893" width="12.33203125" style="1" customWidth="1"/>
    <col min="4894" max="4894" width="8" style="1" bestFit="1" customWidth="1"/>
    <col min="4895" max="4896" width="13" style="1" bestFit="1" customWidth="1"/>
    <col min="4897" max="4897" width="8.83203125" style="1" bestFit="1" customWidth="1"/>
    <col min="4898" max="4898" width="16" style="1" customWidth="1"/>
    <col min="4899" max="4899" width="11.33203125" style="1" customWidth="1"/>
    <col min="4900" max="4900" width="13" style="1" bestFit="1" customWidth="1"/>
    <col min="4901" max="4901" width="14.5" style="1" customWidth="1"/>
    <col min="4902" max="4902" width="13" style="1" bestFit="1" customWidth="1"/>
    <col min="4903" max="4903" width="16" style="1" customWidth="1"/>
    <col min="4904" max="4904" width="11" style="1" bestFit="1" customWidth="1"/>
    <col min="4905" max="4905" width="12.1640625" style="1" bestFit="1" customWidth="1"/>
    <col min="4906" max="4906" width="13.6640625" style="1" bestFit="1" customWidth="1"/>
    <col min="4907" max="5096" width="10.6640625" style="1"/>
    <col min="5097" max="5097" width="3.1640625" style="1" bestFit="1" customWidth="1"/>
    <col min="5098" max="5098" width="17" style="1" bestFit="1" customWidth="1"/>
    <col min="5099" max="5099" width="17.6640625" style="1" customWidth="1"/>
    <col min="5100" max="5100" width="9.83203125" style="1" customWidth="1"/>
    <col min="5101" max="5101" width="10.83203125" style="1" customWidth="1"/>
    <col min="5102" max="5102" width="32.5" style="1" bestFit="1" customWidth="1"/>
    <col min="5103" max="5112" width="16" style="1" customWidth="1"/>
    <col min="5113" max="5113" width="14.1640625" style="1" bestFit="1" customWidth="1"/>
    <col min="5114" max="5114" width="13.5" style="1" bestFit="1" customWidth="1"/>
    <col min="5115" max="5115" width="15.5" style="1" bestFit="1" customWidth="1"/>
    <col min="5116" max="5116" width="13.5" style="1" bestFit="1" customWidth="1"/>
    <col min="5117" max="5117" width="14.6640625" style="1" customWidth="1"/>
    <col min="5118" max="5127" width="16" style="1" customWidth="1"/>
    <col min="5128" max="5128" width="13.83203125" style="1" customWidth="1"/>
    <col min="5129" max="5129" width="13.5" style="1" customWidth="1"/>
    <col min="5130" max="5130" width="12.6640625" style="1" customWidth="1"/>
    <col min="5131" max="5131" width="15.6640625" style="1" bestFit="1" customWidth="1"/>
    <col min="5132" max="5132" width="14.1640625" style="1" customWidth="1"/>
    <col min="5133" max="5133" width="15.83203125" style="1" bestFit="1" customWidth="1"/>
    <col min="5134" max="5134" width="13.83203125" style="1" bestFit="1" customWidth="1"/>
    <col min="5135" max="5135" width="12.83203125" style="1" customWidth="1"/>
    <col min="5136" max="5136" width="16" style="1" customWidth="1"/>
    <col min="5137" max="5137" width="11.5" style="1" bestFit="1" customWidth="1"/>
    <col min="5138" max="5138" width="14.83203125" style="1" bestFit="1" customWidth="1"/>
    <col min="5139" max="5139" width="13.83203125" style="1" bestFit="1" customWidth="1"/>
    <col min="5140" max="5140" width="13.83203125" style="1" customWidth="1"/>
    <col min="5141" max="5141" width="13.83203125" style="1" bestFit="1" customWidth="1"/>
    <col min="5142" max="5142" width="16" style="1" customWidth="1"/>
    <col min="5143" max="5143" width="13" style="1" customWidth="1"/>
    <col min="5144" max="5144" width="13.5" style="1" bestFit="1" customWidth="1"/>
    <col min="5145" max="5145" width="10.6640625" style="1" bestFit="1" customWidth="1"/>
    <col min="5146" max="5146" width="12" style="1" bestFit="1" customWidth="1"/>
    <col min="5147" max="5147" width="14.6640625" style="1" bestFit="1" customWidth="1"/>
    <col min="5148" max="5148" width="15.33203125" style="1" customWidth="1"/>
    <col min="5149" max="5149" width="12.33203125" style="1" customWidth="1"/>
    <col min="5150" max="5150" width="8" style="1" bestFit="1" customWidth="1"/>
    <col min="5151" max="5152" width="13" style="1" bestFit="1" customWidth="1"/>
    <col min="5153" max="5153" width="8.83203125" style="1" bestFit="1" customWidth="1"/>
    <col min="5154" max="5154" width="16" style="1" customWidth="1"/>
    <col min="5155" max="5155" width="11.33203125" style="1" customWidth="1"/>
    <col min="5156" max="5156" width="13" style="1" bestFit="1" customWidth="1"/>
    <col min="5157" max="5157" width="14.5" style="1" customWidth="1"/>
    <col min="5158" max="5158" width="13" style="1" bestFit="1" customWidth="1"/>
    <col min="5159" max="5159" width="16" style="1" customWidth="1"/>
    <col min="5160" max="5160" width="11" style="1" bestFit="1" customWidth="1"/>
    <col min="5161" max="5161" width="12.1640625" style="1" bestFit="1" customWidth="1"/>
    <col min="5162" max="5162" width="13.6640625" style="1" bestFit="1" customWidth="1"/>
    <col min="5163" max="5352" width="10.6640625" style="1"/>
    <col min="5353" max="5353" width="3.1640625" style="1" bestFit="1" customWidth="1"/>
    <col min="5354" max="5354" width="17" style="1" bestFit="1" customWidth="1"/>
    <col min="5355" max="5355" width="17.6640625" style="1" customWidth="1"/>
    <col min="5356" max="5356" width="9.83203125" style="1" customWidth="1"/>
    <col min="5357" max="5357" width="10.83203125" style="1" customWidth="1"/>
    <col min="5358" max="5358" width="32.5" style="1" bestFit="1" customWidth="1"/>
    <col min="5359" max="5368" width="16" style="1" customWidth="1"/>
    <col min="5369" max="5369" width="14.1640625" style="1" bestFit="1" customWidth="1"/>
    <col min="5370" max="5370" width="13.5" style="1" bestFit="1" customWidth="1"/>
    <col min="5371" max="5371" width="15.5" style="1" bestFit="1" customWidth="1"/>
    <col min="5372" max="5372" width="13.5" style="1" bestFit="1" customWidth="1"/>
    <col min="5373" max="5373" width="14.6640625" style="1" customWidth="1"/>
    <col min="5374" max="5383" width="16" style="1" customWidth="1"/>
    <col min="5384" max="5384" width="13.83203125" style="1" customWidth="1"/>
    <col min="5385" max="5385" width="13.5" style="1" customWidth="1"/>
    <col min="5386" max="5386" width="12.6640625" style="1" customWidth="1"/>
    <col min="5387" max="5387" width="15.6640625" style="1" bestFit="1" customWidth="1"/>
    <col min="5388" max="5388" width="14.1640625" style="1" customWidth="1"/>
    <col min="5389" max="5389" width="15.83203125" style="1" bestFit="1" customWidth="1"/>
    <col min="5390" max="5390" width="13.83203125" style="1" bestFit="1" customWidth="1"/>
    <col min="5391" max="5391" width="12.83203125" style="1" customWidth="1"/>
    <col min="5392" max="5392" width="16" style="1" customWidth="1"/>
    <col min="5393" max="5393" width="11.5" style="1" bestFit="1" customWidth="1"/>
    <col min="5394" max="5394" width="14.83203125" style="1" bestFit="1" customWidth="1"/>
    <col min="5395" max="5395" width="13.83203125" style="1" bestFit="1" customWidth="1"/>
    <col min="5396" max="5396" width="13.83203125" style="1" customWidth="1"/>
    <col min="5397" max="5397" width="13.83203125" style="1" bestFit="1" customWidth="1"/>
    <col min="5398" max="5398" width="16" style="1" customWidth="1"/>
    <col min="5399" max="5399" width="13" style="1" customWidth="1"/>
    <col min="5400" max="5400" width="13.5" style="1" bestFit="1" customWidth="1"/>
    <col min="5401" max="5401" width="10.6640625" style="1" bestFit="1" customWidth="1"/>
    <col min="5402" max="5402" width="12" style="1" bestFit="1" customWidth="1"/>
    <col min="5403" max="5403" width="14.6640625" style="1" bestFit="1" customWidth="1"/>
    <col min="5404" max="5404" width="15.33203125" style="1" customWidth="1"/>
    <col min="5405" max="5405" width="12.33203125" style="1" customWidth="1"/>
    <col min="5406" max="5406" width="8" style="1" bestFit="1" customWidth="1"/>
    <col min="5407" max="5408" width="13" style="1" bestFit="1" customWidth="1"/>
    <col min="5409" max="5409" width="8.83203125" style="1" bestFit="1" customWidth="1"/>
    <col min="5410" max="5410" width="16" style="1" customWidth="1"/>
    <col min="5411" max="5411" width="11.33203125" style="1" customWidth="1"/>
    <col min="5412" max="5412" width="13" style="1" bestFit="1" customWidth="1"/>
    <col min="5413" max="5413" width="14.5" style="1" customWidth="1"/>
    <col min="5414" max="5414" width="13" style="1" bestFit="1" customWidth="1"/>
    <col min="5415" max="5415" width="16" style="1" customWidth="1"/>
    <col min="5416" max="5416" width="11" style="1" bestFit="1" customWidth="1"/>
    <col min="5417" max="5417" width="12.1640625" style="1" bestFit="1" customWidth="1"/>
    <col min="5418" max="5418" width="13.6640625" style="1" bestFit="1" customWidth="1"/>
    <col min="5419" max="5608" width="10.6640625" style="1"/>
    <col min="5609" max="5609" width="3.1640625" style="1" bestFit="1" customWidth="1"/>
    <col min="5610" max="5610" width="17" style="1" bestFit="1" customWidth="1"/>
    <col min="5611" max="5611" width="17.6640625" style="1" customWidth="1"/>
    <col min="5612" max="5612" width="9.83203125" style="1" customWidth="1"/>
    <col min="5613" max="5613" width="10.83203125" style="1" customWidth="1"/>
    <col min="5614" max="5614" width="32.5" style="1" bestFit="1" customWidth="1"/>
    <col min="5615" max="5624" width="16" style="1" customWidth="1"/>
    <col min="5625" max="5625" width="14.1640625" style="1" bestFit="1" customWidth="1"/>
    <col min="5626" max="5626" width="13.5" style="1" bestFit="1" customWidth="1"/>
    <col min="5627" max="5627" width="15.5" style="1" bestFit="1" customWidth="1"/>
    <col min="5628" max="5628" width="13.5" style="1" bestFit="1" customWidth="1"/>
    <col min="5629" max="5629" width="14.6640625" style="1" customWidth="1"/>
    <col min="5630" max="5639" width="16" style="1" customWidth="1"/>
    <col min="5640" max="5640" width="13.83203125" style="1" customWidth="1"/>
    <col min="5641" max="5641" width="13.5" style="1" customWidth="1"/>
    <col min="5642" max="5642" width="12.6640625" style="1" customWidth="1"/>
    <col min="5643" max="5643" width="15.6640625" style="1" bestFit="1" customWidth="1"/>
    <col min="5644" max="5644" width="14.1640625" style="1" customWidth="1"/>
    <col min="5645" max="5645" width="15.83203125" style="1" bestFit="1" customWidth="1"/>
    <col min="5646" max="5646" width="13.83203125" style="1" bestFit="1" customWidth="1"/>
    <col min="5647" max="5647" width="12.83203125" style="1" customWidth="1"/>
    <col min="5648" max="5648" width="16" style="1" customWidth="1"/>
    <col min="5649" max="5649" width="11.5" style="1" bestFit="1" customWidth="1"/>
    <col min="5650" max="5650" width="14.83203125" style="1" bestFit="1" customWidth="1"/>
    <col min="5651" max="5651" width="13.83203125" style="1" bestFit="1" customWidth="1"/>
    <col min="5652" max="5652" width="13.83203125" style="1" customWidth="1"/>
    <col min="5653" max="5653" width="13.83203125" style="1" bestFit="1" customWidth="1"/>
    <col min="5654" max="5654" width="16" style="1" customWidth="1"/>
    <col min="5655" max="5655" width="13" style="1" customWidth="1"/>
    <col min="5656" max="5656" width="13.5" style="1" bestFit="1" customWidth="1"/>
    <col min="5657" max="5657" width="10.6640625" style="1" bestFit="1" customWidth="1"/>
    <col min="5658" max="5658" width="12" style="1" bestFit="1" customWidth="1"/>
    <col min="5659" max="5659" width="14.6640625" style="1" bestFit="1" customWidth="1"/>
    <col min="5660" max="5660" width="15.33203125" style="1" customWidth="1"/>
    <col min="5661" max="5661" width="12.33203125" style="1" customWidth="1"/>
    <col min="5662" max="5662" width="8" style="1" bestFit="1" customWidth="1"/>
    <col min="5663" max="5664" width="13" style="1" bestFit="1" customWidth="1"/>
    <col min="5665" max="5665" width="8.83203125" style="1" bestFit="1" customWidth="1"/>
    <col min="5666" max="5666" width="16" style="1" customWidth="1"/>
    <col min="5667" max="5667" width="11.33203125" style="1" customWidth="1"/>
    <col min="5668" max="5668" width="13" style="1" bestFit="1" customWidth="1"/>
    <col min="5669" max="5669" width="14.5" style="1" customWidth="1"/>
    <col min="5670" max="5670" width="13" style="1" bestFit="1" customWidth="1"/>
    <col min="5671" max="5671" width="16" style="1" customWidth="1"/>
    <col min="5672" max="5672" width="11" style="1" bestFit="1" customWidth="1"/>
    <col min="5673" max="5673" width="12.1640625" style="1" bestFit="1" customWidth="1"/>
    <col min="5674" max="5674" width="13.6640625" style="1" bestFit="1" customWidth="1"/>
    <col min="5675" max="5864" width="10.6640625" style="1"/>
    <col min="5865" max="5865" width="3.1640625" style="1" bestFit="1" customWidth="1"/>
    <col min="5866" max="5866" width="17" style="1" bestFit="1" customWidth="1"/>
    <col min="5867" max="5867" width="17.6640625" style="1" customWidth="1"/>
    <col min="5868" max="5868" width="9.83203125" style="1" customWidth="1"/>
    <col min="5869" max="5869" width="10.83203125" style="1" customWidth="1"/>
    <col min="5870" max="5870" width="32.5" style="1" bestFit="1" customWidth="1"/>
    <col min="5871" max="5880" width="16" style="1" customWidth="1"/>
    <col min="5881" max="5881" width="14.1640625" style="1" bestFit="1" customWidth="1"/>
    <col min="5882" max="5882" width="13.5" style="1" bestFit="1" customWidth="1"/>
    <col min="5883" max="5883" width="15.5" style="1" bestFit="1" customWidth="1"/>
    <col min="5884" max="5884" width="13.5" style="1" bestFit="1" customWidth="1"/>
    <col min="5885" max="5885" width="14.6640625" style="1" customWidth="1"/>
    <col min="5886" max="5895" width="16" style="1" customWidth="1"/>
    <col min="5896" max="5896" width="13.83203125" style="1" customWidth="1"/>
    <col min="5897" max="5897" width="13.5" style="1" customWidth="1"/>
    <col min="5898" max="5898" width="12.6640625" style="1" customWidth="1"/>
    <col min="5899" max="5899" width="15.6640625" style="1" bestFit="1" customWidth="1"/>
    <col min="5900" max="5900" width="14.1640625" style="1" customWidth="1"/>
    <col min="5901" max="5901" width="15.83203125" style="1" bestFit="1" customWidth="1"/>
    <col min="5902" max="5902" width="13.83203125" style="1" bestFit="1" customWidth="1"/>
    <col min="5903" max="5903" width="12.83203125" style="1" customWidth="1"/>
    <col min="5904" max="5904" width="16" style="1" customWidth="1"/>
    <col min="5905" max="5905" width="11.5" style="1" bestFit="1" customWidth="1"/>
    <col min="5906" max="5906" width="14.83203125" style="1" bestFit="1" customWidth="1"/>
    <col min="5907" max="5907" width="13.83203125" style="1" bestFit="1" customWidth="1"/>
    <col min="5908" max="5908" width="13.83203125" style="1" customWidth="1"/>
    <col min="5909" max="5909" width="13.83203125" style="1" bestFit="1" customWidth="1"/>
    <col min="5910" max="5910" width="16" style="1" customWidth="1"/>
    <col min="5911" max="5911" width="13" style="1" customWidth="1"/>
    <col min="5912" max="5912" width="13.5" style="1" bestFit="1" customWidth="1"/>
    <col min="5913" max="5913" width="10.6640625" style="1" bestFit="1" customWidth="1"/>
    <col min="5914" max="5914" width="12" style="1" bestFit="1" customWidth="1"/>
    <col min="5915" max="5915" width="14.6640625" style="1" bestFit="1" customWidth="1"/>
    <col min="5916" max="5916" width="15.33203125" style="1" customWidth="1"/>
    <col min="5917" max="5917" width="12.33203125" style="1" customWidth="1"/>
    <col min="5918" max="5918" width="8" style="1" bestFit="1" customWidth="1"/>
    <col min="5919" max="5920" width="13" style="1" bestFit="1" customWidth="1"/>
    <col min="5921" max="5921" width="8.83203125" style="1" bestFit="1" customWidth="1"/>
    <col min="5922" max="5922" width="16" style="1" customWidth="1"/>
    <col min="5923" max="5923" width="11.33203125" style="1" customWidth="1"/>
    <col min="5924" max="5924" width="13" style="1" bestFit="1" customWidth="1"/>
    <col min="5925" max="5925" width="14.5" style="1" customWidth="1"/>
    <col min="5926" max="5926" width="13" style="1" bestFit="1" customWidth="1"/>
    <col min="5927" max="5927" width="16" style="1" customWidth="1"/>
    <col min="5928" max="5928" width="11" style="1" bestFit="1" customWidth="1"/>
    <col min="5929" max="5929" width="12.1640625" style="1" bestFit="1" customWidth="1"/>
    <col min="5930" max="5930" width="13.6640625" style="1" bestFit="1" customWidth="1"/>
    <col min="5931" max="6120" width="10.6640625" style="1"/>
    <col min="6121" max="6121" width="3.1640625" style="1" bestFit="1" customWidth="1"/>
    <col min="6122" max="6122" width="17" style="1" bestFit="1" customWidth="1"/>
    <col min="6123" max="6123" width="17.6640625" style="1" customWidth="1"/>
    <col min="6124" max="6124" width="9.83203125" style="1" customWidth="1"/>
    <col min="6125" max="6125" width="10.83203125" style="1" customWidth="1"/>
    <col min="6126" max="6126" width="32.5" style="1" bestFit="1" customWidth="1"/>
    <col min="6127" max="6136" width="16" style="1" customWidth="1"/>
    <col min="6137" max="6137" width="14.1640625" style="1" bestFit="1" customWidth="1"/>
    <col min="6138" max="6138" width="13.5" style="1" bestFit="1" customWidth="1"/>
    <col min="6139" max="6139" width="15.5" style="1" bestFit="1" customWidth="1"/>
    <col min="6140" max="6140" width="13.5" style="1" bestFit="1" customWidth="1"/>
    <col min="6141" max="6141" width="14.6640625" style="1" customWidth="1"/>
    <col min="6142" max="6151" width="16" style="1" customWidth="1"/>
    <col min="6152" max="6152" width="13.83203125" style="1" customWidth="1"/>
    <col min="6153" max="6153" width="13.5" style="1" customWidth="1"/>
    <col min="6154" max="6154" width="12.6640625" style="1" customWidth="1"/>
    <col min="6155" max="6155" width="15.6640625" style="1" bestFit="1" customWidth="1"/>
    <col min="6156" max="6156" width="14.1640625" style="1" customWidth="1"/>
    <col min="6157" max="6157" width="15.83203125" style="1" bestFit="1" customWidth="1"/>
    <col min="6158" max="6158" width="13.83203125" style="1" bestFit="1" customWidth="1"/>
    <col min="6159" max="6159" width="12.83203125" style="1" customWidth="1"/>
    <col min="6160" max="6160" width="16" style="1" customWidth="1"/>
    <col min="6161" max="6161" width="11.5" style="1" bestFit="1" customWidth="1"/>
    <col min="6162" max="6162" width="14.83203125" style="1" bestFit="1" customWidth="1"/>
    <col min="6163" max="6163" width="13.83203125" style="1" bestFit="1" customWidth="1"/>
    <col min="6164" max="6164" width="13.83203125" style="1" customWidth="1"/>
    <col min="6165" max="6165" width="13.83203125" style="1" bestFit="1" customWidth="1"/>
    <col min="6166" max="6166" width="16" style="1" customWidth="1"/>
    <col min="6167" max="6167" width="13" style="1" customWidth="1"/>
    <col min="6168" max="6168" width="13.5" style="1" bestFit="1" customWidth="1"/>
    <col min="6169" max="6169" width="10.6640625" style="1" bestFit="1" customWidth="1"/>
    <col min="6170" max="6170" width="12" style="1" bestFit="1" customWidth="1"/>
    <col min="6171" max="6171" width="14.6640625" style="1" bestFit="1" customWidth="1"/>
    <col min="6172" max="6172" width="15.33203125" style="1" customWidth="1"/>
    <col min="6173" max="6173" width="12.33203125" style="1" customWidth="1"/>
    <col min="6174" max="6174" width="8" style="1" bestFit="1" customWidth="1"/>
    <col min="6175" max="6176" width="13" style="1" bestFit="1" customWidth="1"/>
    <col min="6177" max="6177" width="8.83203125" style="1" bestFit="1" customWidth="1"/>
    <col min="6178" max="6178" width="16" style="1" customWidth="1"/>
    <col min="6179" max="6179" width="11.33203125" style="1" customWidth="1"/>
    <col min="6180" max="6180" width="13" style="1" bestFit="1" customWidth="1"/>
    <col min="6181" max="6181" width="14.5" style="1" customWidth="1"/>
    <col min="6182" max="6182" width="13" style="1" bestFit="1" customWidth="1"/>
    <col min="6183" max="6183" width="16" style="1" customWidth="1"/>
    <col min="6184" max="6184" width="11" style="1" bestFit="1" customWidth="1"/>
    <col min="6185" max="6185" width="12.1640625" style="1" bestFit="1" customWidth="1"/>
    <col min="6186" max="6186" width="13.6640625" style="1" bestFit="1" customWidth="1"/>
    <col min="6187" max="6376" width="10.6640625" style="1"/>
    <col min="6377" max="6377" width="3.1640625" style="1" bestFit="1" customWidth="1"/>
    <col min="6378" max="6378" width="17" style="1" bestFit="1" customWidth="1"/>
    <col min="6379" max="6379" width="17.6640625" style="1" customWidth="1"/>
    <col min="6380" max="6380" width="9.83203125" style="1" customWidth="1"/>
    <col min="6381" max="6381" width="10.83203125" style="1" customWidth="1"/>
    <col min="6382" max="6382" width="32.5" style="1" bestFit="1" customWidth="1"/>
    <col min="6383" max="6392" width="16" style="1" customWidth="1"/>
    <col min="6393" max="6393" width="14.1640625" style="1" bestFit="1" customWidth="1"/>
    <col min="6394" max="6394" width="13.5" style="1" bestFit="1" customWidth="1"/>
    <col min="6395" max="6395" width="15.5" style="1" bestFit="1" customWidth="1"/>
    <col min="6396" max="6396" width="13.5" style="1" bestFit="1" customWidth="1"/>
    <col min="6397" max="6397" width="14.6640625" style="1" customWidth="1"/>
    <col min="6398" max="6407" width="16" style="1" customWidth="1"/>
    <col min="6408" max="6408" width="13.83203125" style="1" customWidth="1"/>
    <col min="6409" max="6409" width="13.5" style="1" customWidth="1"/>
    <col min="6410" max="6410" width="12.6640625" style="1" customWidth="1"/>
    <col min="6411" max="6411" width="15.6640625" style="1" bestFit="1" customWidth="1"/>
    <col min="6412" max="6412" width="14.1640625" style="1" customWidth="1"/>
    <col min="6413" max="6413" width="15.83203125" style="1" bestFit="1" customWidth="1"/>
    <col min="6414" max="6414" width="13.83203125" style="1" bestFit="1" customWidth="1"/>
    <col min="6415" max="6415" width="12.83203125" style="1" customWidth="1"/>
    <col min="6416" max="6416" width="16" style="1" customWidth="1"/>
    <col min="6417" max="6417" width="11.5" style="1" bestFit="1" customWidth="1"/>
    <col min="6418" max="6418" width="14.83203125" style="1" bestFit="1" customWidth="1"/>
    <col min="6419" max="6419" width="13.83203125" style="1" bestFit="1" customWidth="1"/>
    <col min="6420" max="6420" width="13.83203125" style="1" customWidth="1"/>
    <col min="6421" max="6421" width="13.83203125" style="1" bestFit="1" customWidth="1"/>
    <col min="6422" max="6422" width="16" style="1" customWidth="1"/>
    <col min="6423" max="6423" width="13" style="1" customWidth="1"/>
    <col min="6424" max="6424" width="13.5" style="1" bestFit="1" customWidth="1"/>
    <col min="6425" max="6425" width="10.6640625" style="1" bestFit="1" customWidth="1"/>
    <col min="6426" max="6426" width="12" style="1" bestFit="1" customWidth="1"/>
    <col min="6427" max="6427" width="14.6640625" style="1" bestFit="1" customWidth="1"/>
    <col min="6428" max="6428" width="15.33203125" style="1" customWidth="1"/>
    <col min="6429" max="6429" width="12.33203125" style="1" customWidth="1"/>
    <col min="6430" max="6430" width="8" style="1" bestFit="1" customWidth="1"/>
    <col min="6431" max="6432" width="13" style="1" bestFit="1" customWidth="1"/>
    <col min="6433" max="6433" width="8.83203125" style="1" bestFit="1" customWidth="1"/>
    <col min="6434" max="6434" width="16" style="1" customWidth="1"/>
    <col min="6435" max="6435" width="11.33203125" style="1" customWidth="1"/>
    <col min="6436" max="6436" width="13" style="1" bestFit="1" customWidth="1"/>
    <col min="6437" max="6437" width="14.5" style="1" customWidth="1"/>
    <col min="6438" max="6438" width="13" style="1" bestFit="1" customWidth="1"/>
    <col min="6439" max="6439" width="16" style="1" customWidth="1"/>
    <col min="6440" max="6440" width="11" style="1" bestFit="1" customWidth="1"/>
    <col min="6441" max="6441" width="12.1640625" style="1" bestFit="1" customWidth="1"/>
    <col min="6442" max="6442" width="13.6640625" style="1" bestFit="1" customWidth="1"/>
    <col min="6443" max="6632" width="10.6640625" style="1"/>
    <col min="6633" max="6633" width="3.1640625" style="1" bestFit="1" customWidth="1"/>
    <col min="6634" max="6634" width="17" style="1" bestFit="1" customWidth="1"/>
    <col min="6635" max="6635" width="17.6640625" style="1" customWidth="1"/>
    <col min="6636" max="6636" width="9.83203125" style="1" customWidth="1"/>
    <col min="6637" max="6637" width="10.83203125" style="1" customWidth="1"/>
    <col min="6638" max="6638" width="32.5" style="1" bestFit="1" customWidth="1"/>
    <col min="6639" max="6648" width="16" style="1" customWidth="1"/>
    <col min="6649" max="6649" width="14.1640625" style="1" bestFit="1" customWidth="1"/>
    <col min="6650" max="6650" width="13.5" style="1" bestFit="1" customWidth="1"/>
    <col min="6651" max="6651" width="15.5" style="1" bestFit="1" customWidth="1"/>
    <col min="6652" max="6652" width="13.5" style="1" bestFit="1" customWidth="1"/>
    <col min="6653" max="6653" width="14.6640625" style="1" customWidth="1"/>
    <col min="6654" max="6663" width="16" style="1" customWidth="1"/>
    <col min="6664" max="6664" width="13.83203125" style="1" customWidth="1"/>
    <col min="6665" max="6665" width="13.5" style="1" customWidth="1"/>
    <col min="6666" max="6666" width="12.6640625" style="1" customWidth="1"/>
    <col min="6667" max="6667" width="15.6640625" style="1" bestFit="1" customWidth="1"/>
    <col min="6668" max="6668" width="14.1640625" style="1" customWidth="1"/>
    <col min="6669" max="6669" width="15.83203125" style="1" bestFit="1" customWidth="1"/>
    <col min="6670" max="6670" width="13.83203125" style="1" bestFit="1" customWidth="1"/>
    <col min="6671" max="6671" width="12.83203125" style="1" customWidth="1"/>
    <col min="6672" max="6672" width="16" style="1" customWidth="1"/>
    <col min="6673" max="6673" width="11.5" style="1" bestFit="1" customWidth="1"/>
    <col min="6674" max="6674" width="14.83203125" style="1" bestFit="1" customWidth="1"/>
    <col min="6675" max="6675" width="13.83203125" style="1" bestFit="1" customWidth="1"/>
    <col min="6676" max="6676" width="13.83203125" style="1" customWidth="1"/>
    <col min="6677" max="6677" width="13.83203125" style="1" bestFit="1" customWidth="1"/>
    <col min="6678" max="6678" width="16" style="1" customWidth="1"/>
    <col min="6679" max="6679" width="13" style="1" customWidth="1"/>
    <col min="6680" max="6680" width="13.5" style="1" bestFit="1" customWidth="1"/>
    <col min="6681" max="6681" width="10.6640625" style="1" bestFit="1" customWidth="1"/>
    <col min="6682" max="6682" width="12" style="1" bestFit="1" customWidth="1"/>
    <col min="6683" max="6683" width="14.6640625" style="1" bestFit="1" customWidth="1"/>
    <col min="6684" max="6684" width="15.33203125" style="1" customWidth="1"/>
    <col min="6685" max="6685" width="12.33203125" style="1" customWidth="1"/>
    <col min="6686" max="6686" width="8" style="1" bestFit="1" customWidth="1"/>
    <col min="6687" max="6688" width="13" style="1" bestFit="1" customWidth="1"/>
    <col min="6689" max="6689" width="8.83203125" style="1" bestFit="1" customWidth="1"/>
    <col min="6690" max="6690" width="16" style="1" customWidth="1"/>
    <col min="6691" max="6691" width="11.33203125" style="1" customWidth="1"/>
    <col min="6692" max="6692" width="13" style="1" bestFit="1" customWidth="1"/>
    <col min="6693" max="6693" width="14.5" style="1" customWidth="1"/>
    <col min="6694" max="6694" width="13" style="1" bestFit="1" customWidth="1"/>
    <col min="6695" max="6695" width="16" style="1" customWidth="1"/>
    <col min="6696" max="6696" width="11" style="1" bestFit="1" customWidth="1"/>
    <col min="6697" max="6697" width="12.1640625" style="1" bestFit="1" customWidth="1"/>
    <col min="6698" max="6698" width="13.6640625" style="1" bestFit="1" customWidth="1"/>
    <col min="6699" max="6888" width="10.6640625" style="1"/>
    <col min="6889" max="6889" width="3.1640625" style="1" bestFit="1" customWidth="1"/>
    <col min="6890" max="6890" width="17" style="1" bestFit="1" customWidth="1"/>
    <col min="6891" max="6891" width="17.6640625" style="1" customWidth="1"/>
    <col min="6892" max="6892" width="9.83203125" style="1" customWidth="1"/>
    <col min="6893" max="6893" width="10.83203125" style="1" customWidth="1"/>
    <col min="6894" max="6894" width="32.5" style="1" bestFit="1" customWidth="1"/>
    <col min="6895" max="6904" width="16" style="1" customWidth="1"/>
    <col min="6905" max="6905" width="14.1640625" style="1" bestFit="1" customWidth="1"/>
    <col min="6906" max="6906" width="13.5" style="1" bestFit="1" customWidth="1"/>
    <col min="6907" max="6907" width="15.5" style="1" bestFit="1" customWidth="1"/>
    <col min="6908" max="6908" width="13.5" style="1" bestFit="1" customWidth="1"/>
    <col min="6909" max="6909" width="14.6640625" style="1" customWidth="1"/>
    <col min="6910" max="6919" width="16" style="1" customWidth="1"/>
    <col min="6920" max="6920" width="13.83203125" style="1" customWidth="1"/>
    <col min="6921" max="6921" width="13.5" style="1" customWidth="1"/>
    <col min="6922" max="6922" width="12.6640625" style="1" customWidth="1"/>
    <col min="6923" max="6923" width="15.6640625" style="1" bestFit="1" customWidth="1"/>
    <col min="6924" max="6924" width="14.1640625" style="1" customWidth="1"/>
    <col min="6925" max="6925" width="15.83203125" style="1" bestFit="1" customWidth="1"/>
    <col min="6926" max="6926" width="13.83203125" style="1" bestFit="1" customWidth="1"/>
    <col min="6927" max="6927" width="12.83203125" style="1" customWidth="1"/>
    <col min="6928" max="6928" width="16" style="1" customWidth="1"/>
    <col min="6929" max="6929" width="11.5" style="1" bestFit="1" customWidth="1"/>
    <col min="6930" max="6930" width="14.83203125" style="1" bestFit="1" customWidth="1"/>
    <col min="6931" max="6931" width="13.83203125" style="1" bestFit="1" customWidth="1"/>
    <col min="6932" max="6932" width="13.83203125" style="1" customWidth="1"/>
    <col min="6933" max="6933" width="13.83203125" style="1" bestFit="1" customWidth="1"/>
    <col min="6934" max="6934" width="16" style="1" customWidth="1"/>
    <col min="6935" max="6935" width="13" style="1" customWidth="1"/>
    <col min="6936" max="6936" width="13.5" style="1" bestFit="1" customWidth="1"/>
    <col min="6937" max="6937" width="10.6640625" style="1" bestFit="1" customWidth="1"/>
    <col min="6938" max="6938" width="12" style="1" bestFit="1" customWidth="1"/>
    <col min="6939" max="6939" width="14.6640625" style="1" bestFit="1" customWidth="1"/>
    <col min="6940" max="6940" width="15.33203125" style="1" customWidth="1"/>
    <col min="6941" max="6941" width="12.33203125" style="1" customWidth="1"/>
    <col min="6942" max="6942" width="8" style="1" bestFit="1" customWidth="1"/>
    <col min="6943" max="6944" width="13" style="1" bestFit="1" customWidth="1"/>
    <col min="6945" max="6945" width="8.83203125" style="1" bestFit="1" customWidth="1"/>
    <col min="6946" max="6946" width="16" style="1" customWidth="1"/>
    <col min="6947" max="6947" width="11.33203125" style="1" customWidth="1"/>
    <col min="6948" max="6948" width="13" style="1" bestFit="1" customWidth="1"/>
    <col min="6949" max="6949" width="14.5" style="1" customWidth="1"/>
    <col min="6950" max="6950" width="13" style="1" bestFit="1" customWidth="1"/>
    <col min="6951" max="6951" width="16" style="1" customWidth="1"/>
    <col min="6952" max="6952" width="11" style="1" bestFit="1" customWidth="1"/>
    <col min="6953" max="6953" width="12.1640625" style="1" bestFit="1" customWidth="1"/>
    <col min="6954" max="6954" width="13.6640625" style="1" bestFit="1" customWidth="1"/>
    <col min="6955" max="7144" width="10.6640625" style="1"/>
    <col min="7145" max="7145" width="3.1640625" style="1" bestFit="1" customWidth="1"/>
    <col min="7146" max="7146" width="17" style="1" bestFit="1" customWidth="1"/>
    <col min="7147" max="7147" width="17.6640625" style="1" customWidth="1"/>
    <col min="7148" max="7148" width="9.83203125" style="1" customWidth="1"/>
    <col min="7149" max="7149" width="10.83203125" style="1" customWidth="1"/>
    <col min="7150" max="7150" width="32.5" style="1" bestFit="1" customWidth="1"/>
    <col min="7151" max="7160" width="16" style="1" customWidth="1"/>
    <col min="7161" max="7161" width="14.1640625" style="1" bestFit="1" customWidth="1"/>
    <col min="7162" max="7162" width="13.5" style="1" bestFit="1" customWidth="1"/>
    <col min="7163" max="7163" width="15.5" style="1" bestFit="1" customWidth="1"/>
    <col min="7164" max="7164" width="13.5" style="1" bestFit="1" customWidth="1"/>
    <col min="7165" max="7165" width="14.6640625" style="1" customWidth="1"/>
    <col min="7166" max="7175" width="16" style="1" customWidth="1"/>
    <col min="7176" max="7176" width="13.83203125" style="1" customWidth="1"/>
    <col min="7177" max="7177" width="13.5" style="1" customWidth="1"/>
    <col min="7178" max="7178" width="12.6640625" style="1" customWidth="1"/>
    <col min="7179" max="7179" width="15.6640625" style="1" bestFit="1" customWidth="1"/>
    <col min="7180" max="7180" width="14.1640625" style="1" customWidth="1"/>
    <col min="7181" max="7181" width="15.83203125" style="1" bestFit="1" customWidth="1"/>
    <col min="7182" max="7182" width="13.83203125" style="1" bestFit="1" customWidth="1"/>
    <col min="7183" max="7183" width="12.83203125" style="1" customWidth="1"/>
    <col min="7184" max="7184" width="16" style="1" customWidth="1"/>
    <col min="7185" max="7185" width="11.5" style="1" bestFit="1" customWidth="1"/>
    <col min="7186" max="7186" width="14.83203125" style="1" bestFit="1" customWidth="1"/>
    <col min="7187" max="7187" width="13.83203125" style="1" bestFit="1" customWidth="1"/>
    <col min="7188" max="7188" width="13.83203125" style="1" customWidth="1"/>
    <col min="7189" max="7189" width="13.83203125" style="1" bestFit="1" customWidth="1"/>
    <col min="7190" max="7190" width="16" style="1" customWidth="1"/>
    <col min="7191" max="7191" width="13" style="1" customWidth="1"/>
    <col min="7192" max="7192" width="13.5" style="1" bestFit="1" customWidth="1"/>
    <col min="7193" max="7193" width="10.6640625" style="1" bestFit="1" customWidth="1"/>
    <col min="7194" max="7194" width="12" style="1" bestFit="1" customWidth="1"/>
    <col min="7195" max="7195" width="14.6640625" style="1" bestFit="1" customWidth="1"/>
    <col min="7196" max="7196" width="15.33203125" style="1" customWidth="1"/>
    <col min="7197" max="7197" width="12.33203125" style="1" customWidth="1"/>
    <col min="7198" max="7198" width="8" style="1" bestFit="1" customWidth="1"/>
    <col min="7199" max="7200" width="13" style="1" bestFit="1" customWidth="1"/>
    <col min="7201" max="7201" width="8.83203125" style="1" bestFit="1" customWidth="1"/>
    <col min="7202" max="7202" width="16" style="1" customWidth="1"/>
    <col min="7203" max="7203" width="11.33203125" style="1" customWidth="1"/>
    <col min="7204" max="7204" width="13" style="1" bestFit="1" customWidth="1"/>
    <col min="7205" max="7205" width="14.5" style="1" customWidth="1"/>
    <col min="7206" max="7206" width="13" style="1" bestFit="1" customWidth="1"/>
    <col min="7207" max="7207" width="16" style="1" customWidth="1"/>
    <col min="7208" max="7208" width="11" style="1" bestFit="1" customWidth="1"/>
    <col min="7209" max="7209" width="12.1640625" style="1" bestFit="1" customWidth="1"/>
    <col min="7210" max="7210" width="13.6640625" style="1" bestFit="1" customWidth="1"/>
    <col min="7211" max="7400" width="10.6640625" style="1"/>
    <col min="7401" max="7401" width="3.1640625" style="1" bestFit="1" customWidth="1"/>
    <col min="7402" max="7402" width="17" style="1" bestFit="1" customWidth="1"/>
    <col min="7403" max="7403" width="17.6640625" style="1" customWidth="1"/>
    <col min="7404" max="7404" width="9.83203125" style="1" customWidth="1"/>
    <col min="7405" max="7405" width="10.83203125" style="1" customWidth="1"/>
    <col min="7406" max="7406" width="32.5" style="1" bestFit="1" customWidth="1"/>
    <col min="7407" max="7416" width="16" style="1" customWidth="1"/>
    <col min="7417" max="7417" width="14.1640625" style="1" bestFit="1" customWidth="1"/>
    <col min="7418" max="7418" width="13.5" style="1" bestFit="1" customWidth="1"/>
    <col min="7419" max="7419" width="15.5" style="1" bestFit="1" customWidth="1"/>
    <col min="7420" max="7420" width="13.5" style="1" bestFit="1" customWidth="1"/>
    <col min="7421" max="7421" width="14.6640625" style="1" customWidth="1"/>
    <col min="7422" max="7431" width="16" style="1" customWidth="1"/>
    <col min="7432" max="7432" width="13.83203125" style="1" customWidth="1"/>
    <col min="7433" max="7433" width="13.5" style="1" customWidth="1"/>
    <col min="7434" max="7434" width="12.6640625" style="1" customWidth="1"/>
    <col min="7435" max="7435" width="15.6640625" style="1" bestFit="1" customWidth="1"/>
    <col min="7436" max="7436" width="14.1640625" style="1" customWidth="1"/>
    <col min="7437" max="7437" width="15.83203125" style="1" bestFit="1" customWidth="1"/>
    <col min="7438" max="7438" width="13.83203125" style="1" bestFit="1" customWidth="1"/>
    <col min="7439" max="7439" width="12.83203125" style="1" customWidth="1"/>
    <col min="7440" max="7440" width="16" style="1" customWidth="1"/>
    <col min="7441" max="7441" width="11.5" style="1" bestFit="1" customWidth="1"/>
    <col min="7442" max="7442" width="14.83203125" style="1" bestFit="1" customWidth="1"/>
    <col min="7443" max="7443" width="13.83203125" style="1" bestFit="1" customWidth="1"/>
    <col min="7444" max="7444" width="13.83203125" style="1" customWidth="1"/>
    <col min="7445" max="7445" width="13.83203125" style="1" bestFit="1" customWidth="1"/>
    <col min="7446" max="7446" width="16" style="1" customWidth="1"/>
    <col min="7447" max="7447" width="13" style="1" customWidth="1"/>
    <col min="7448" max="7448" width="13.5" style="1" bestFit="1" customWidth="1"/>
    <col min="7449" max="7449" width="10.6640625" style="1" bestFit="1" customWidth="1"/>
    <col min="7450" max="7450" width="12" style="1" bestFit="1" customWidth="1"/>
    <col min="7451" max="7451" width="14.6640625" style="1" bestFit="1" customWidth="1"/>
    <col min="7452" max="7452" width="15.33203125" style="1" customWidth="1"/>
    <col min="7453" max="7453" width="12.33203125" style="1" customWidth="1"/>
    <col min="7454" max="7454" width="8" style="1" bestFit="1" customWidth="1"/>
    <col min="7455" max="7456" width="13" style="1" bestFit="1" customWidth="1"/>
    <col min="7457" max="7457" width="8.83203125" style="1" bestFit="1" customWidth="1"/>
    <col min="7458" max="7458" width="16" style="1" customWidth="1"/>
    <col min="7459" max="7459" width="11.33203125" style="1" customWidth="1"/>
    <col min="7460" max="7460" width="13" style="1" bestFit="1" customWidth="1"/>
    <col min="7461" max="7461" width="14.5" style="1" customWidth="1"/>
    <col min="7462" max="7462" width="13" style="1" bestFit="1" customWidth="1"/>
    <col min="7463" max="7463" width="16" style="1" customWidth="1"/>
    <col min="7464" max="7464" width="11" style="1" bestFit="1" customWidth="1"/>
    <col min="7465" max="7465" width="12.1640625" style="1" bestFit="1" customWidth="1"/>
    <col min="7466" max="7466" width="13.6640625" style="1" bestFit="1" customWidth="1"/>
    <col min="7467" max="7656" width="10.6640625" style="1"/>
    <col min="7657" max="7657" width="3.1640625" style="1" bestFit="1" customWidth="1"/>
    <col min="7658" max="7658" width="17" style="1" bestFit="1" customWidth="1"/>
    <col min="7659" max="7659" width="17.6640625" style="1" customWidth="1"/>
    <col min="7660" max="7660" width="9.83203125" style="1" customWidth="1"/>
    <col min="7661" max="7661" width="10.83203125" style="1" customWidth="1"/>
    <col min="7662" max="7662" width="32.5" style="1" bestFit="1" customWidth="1"/>
    <col min="7663" max="7672" width="16" style="1" customWidth="1"/>
    <col min="7673" max="7673" width="14.1640625" style="1" bestFit="1" customWidth="1"/>
    <col min="7674" max="7674" width="13.5" style="1" bestFit="1" customWidth="1"/>
    <col min="7675" max="7675" width="15.5" style="1" bestFit="1" customWidth="1"/>
    <col min="7676" max="7676" width="13.5" style="1" bestFit="1" customWidth="1"/>
    <col min="7677" max="7677" width="14.6640625" style="1" customWidth="1"/>
    <col min="7678" max="7687" width="16" style="1" customWidth="1"/>
    <col min="7688" max="7688" width="13.83203125" style="1" customWidth="1"/>
    <col min="7689" max="7689" width="13.5" style="1" customWidth="1"/>
    <col min="7690" max="7690" width="12.6640625" style="1" customWidth="1"/>
    <col min="7691" max="7691" width="15.6640625" style="1" bestFit="1" customWidth="1"/>
    <col min="7692" max="7692" width="14.1640625" style="1" customWidth="1"/>
    <col min="7693" max="7693" width="15.83203125" style="1" bestFit="1" customWidth="1"/>
    <col min="7694" max="7694" width="13.83203125" style="1" bestFit="1" customWidth="1"/>
    <col min="7695" max="7695" width="12.83203125" style="1" customWidth="1"/>
    <col min="7696" max="7696" width="16" style="1" customWidth="1"/>
    <col min="7697" max="7697" width="11.5" style="1" bestFit="1" customWidth="1"/>
    <col min="7698" max="7698" width="14.83203125" style="1" bestFit="1" customWidth="1"/>
    <col min="7699" max="7699" width="13.83203125" style="1" bestFit="1" customWidth="1"/>
    <col min="7700" max="7700" width="13.83203125" style="1" customWidth="1"/>
    <col min="7701" max="7701" width="13.83203125" style="1" bestFit="1" customWidth="1"/>
    <col min="7702" max="7702" width="16" style="1" customWidth="1"/>
    <col min="7703" max="7703" width="13" style="1" customWidth="1"/>
    <col min="7704" max="7704" width="13.5" style="1" bestFit="1" customWidth="1"/>
    <col min="7705" max="7705" width="10.6640625" style="1" bestFit="1" customWidth="1"/>
    <col min="7706" max="7706" width="12" style="1" bestFit="1" customWidth="1"/>
    <col min="7707" max="7707" width="14.6640625" style="1" bestFit="1" customWidth="1"/>
    <col min="7708" max="7708" width="15.33203125" style="1" customWidth="1"/>
    <col min="7709" max="7709" width="12.33203125" style="1" customWidth="1"/>
    <col min="7710" max="7710" width="8" style="1" bestFit="1" customWidth="1"/>
    <col min="7711" max="7712" width="13" style="1" bestFit="1" customWidth="1"/>
    <col min="7713" max="7713" width="8.83203125" style="1" bestFit="1" customWidth="1"/>
    <col min="7714" max="7714" width="16" style="1" customWidth="1"/>
    <col min="7715" max="7715" width="11.33203125" style="1" customWidth="1"/>
    <col min="7716" max="7716" width="13" style="1" bestFit="1" customWidth="1"/>
    <col min="7717" max="7717" width="14.5" style="1" customWidth="1"/>
    <col min="7718" max="7718" width="13" style="1" bestFit="1" customWidth="1"/>
    <col min="7719" max="7719" width="16" style="1" customWidth="1"/>
    <col min="7720" max="7720" width="11" style="1" bestFit="1" customWidth="1"/>
    <col min="7721" max="7721" width="12.1640625" style="1" bestFit="1" customWidth="1"/>
    <col min="7722" max="7722" width="13.6640625" style="1" bestFit="1" customWidth="1"/>
    <col min="7723" max="7912" width="10.6640625" style="1"/>
    <col min="7913" max="7913" width="3.1640625" style="1" bestFit="1" customWidth="1"/>
    <col min="7914" max="7914" width="17" style="1" bestFit="1" customWidth="1"/>
    <col min="7915" max="7915" width="17.6640625" style="1" customWidth="1"/>
    <col min="7916" max="7916" width="9.83203125" style="1" customWidth="1"/>
    <col min="7917" max="7917" width="10.83203125" style="1" customWidth="1"/>
    <col min="7918" max="7918" width="32.5" style="1" bestFit="1" customWidth="1"/>
    <col min="7919" max="7928" width="16" style="1" customWidth="1"/>
    <col min="7929" max="7929" width="14.1640625" style="1" bestFit="1" customWidth="1"/>
    <col min="7930" max="7930" width="13.5" style="1" bestFit="1" customWidth="1"/>
    <col min="7931" max="7931" width="15.5" style="1" bestFit="1" customWidth="1"/>
    <col min="7932" max="7932" width="13.5" style="1" bestFit="1" customWidth="1"/>
    <col min="7933" max="7933" width="14.6640625" style="1" customWidth="1"/>
    <col min="7934" max="7943" width="16" style="1" customWidth="1"/>
    <col min="7944" max="7944" width="13.83203125" style="1" customWidth="1"/>
    <col min="7945" max="7945" width="13.5" style="1" customWidth="1"/>
    <col min="7946" max="7946" width="12.6640625" style="1" customWidth="1"/>
    <col min="7947" max="7947" width="15.6640625" style="1" bestFit="1" customWidth="1"/>
    <col min="7948" max="7948" width="14.1640625" style="1" customWidth="1"/>
    <col min="7949" max="7949" width="15.83203125" style="1" bestFit="1" customWidth="1"/>
    <col min="7950" max="7950" width="13.83203125" style="1" bestFit="1" customWidth="1"/>
    <col min="7951" max="7951" width="12.83203125" style="1" customWidth="1"/>
    <col min="7952" max="7952" width="16" style="1" customWidth="1"/>
    <col min="7953" max="7953" width="11.5" style="1" bestFit="1" customWidth="1"/>
    <col min="7954" max="7954" width="14.83203125" style="1" bestFit="1" customWidth="1"/>
    <col min="7955" max="7955" width="13.83203125" style="1" bestFit="1" customWidth="1"/>
    <col min="7956" max="7956" width="13.83203125" style="1" customWidth="1"/>
    <col min="7957" max="7957" width="13.83203125" style="1" bestFit="1" customWidth="1"/>
    <col min="7958" max="7958" width="16" style="1" customWidth="1"/>
    <col min="7959" max="7959" width="13" style="1" customWidth="1"/>
    <col min="7960" max="7960" width="13.5" style="1" bestFit="1" customWidth="1"/>
    <col min="7961" max="7961" width="10.6640625" style="1" bestFit="1" customWidth="1"/>
    <col min="7962" max="7962" width="12" style="1" bestFit="1" customWidth="1"/>
    <col min="7963" max="7963" width="14.6640625" style="1" bestFit="1" customWidth="1"/>
    <col min="7964" max="7964" width="15.33203125" style="1" customWidth="1"/>
    <col min="7965" max="7965" width="12.33203125" style="1" customWidth="1"/>
    <col min="7966" max="7966" width="8" style="1" bestFit="1" customWidth="1"/>
    <col min="7967" max="7968" width="13" style="1" bestFit="1" customWidth="1"/>
    <col min="7969" max="7969" width="8.83203125" style="1" bestFit="1" customWidth="1"/>
    <col min="7970" max="7970" width="16" style="1" customWidth="1"/>
    <col min="7971" max="7971" width="11.33203125" style="1" customWidth="1"/>
    <col min="7972" max="7972" width="13" style="1" bestFit="1" customWidth="1"/>
    <col min="7973" max="7973" width="14.5" style="1" customWidth="1"/>
    <col min="7974" max="7974" width="13" style="1" bestFit="1" customWidth="1"/>
    <col min="7975" max="7975" width="16" style="1" customWidth="1"/>
    <col min="7976" max="7976" width="11" style="1" bestFit="1" customWidth="1"/>
    <col min="7977" max="7977" width="12.1640625" style="1" bestFit="1" customWidth="1"/>
    <col min="7978" max="7978" width="13.6640625" style="1" bestFit="1" customWidth="1"/>
    <col min="7979" max="8168" width="10.6640625" style="1"/>
    <col min="8169" max="8169" width="3.1640625" style="1" bestFit="1" customWidth="1"/>
    <col min="8170" max="8170" width="17" style="1" bestFit="1" customWidth="1"/>
    <col min="8171" max="8171" width="17.6640625" style="1" customWidth="1"/>
    <col min="8172" max="8172" width="9.83203125" style="1" customWidth="1"/>
    <col min="8173" max="8173" width="10.83203125" style="1" customWidth="1"/>
    <col min="8174" max="8174" width="32.5" style="1" bestFit="1" customWidth="1"/>
    <col min="8175" max="8184" width="16" style="1" customWidth="1"/>
    <col min="8185" max="8185" width="14.1640625" style="1" bestFit="1" customWidth="1"/>
    <col min="8186" max="8186" width="13.5" style="1" bestFit="1" customWidth="1"/>
    <col min="8187" max="8187" width="15.5" style="1" bestFit="1" customWidth="1"/>
    <col min="8188" max="8188" width="13.5" style="1" bestFit="1" customWidth="1"/>
    <col min="8189" max="8189" width="14.6640625" style="1" customWidth="1"/>
    <col min="8190" max="8199" width="16" style="1" customWidth="1"/>
    <col min="8200" max="8200" width="13.83203125" style="1" customWidth="1"/>
    <col min="8201" max="8201" width="13.5" style="1" customWidth="1"/>
    <col min="8202" max="8202" width="12.6640625" style="1" customWidth="1"/>
    <col min="8203" max="8203" width="15.6640625" style="1" bestFit="1" customWidth="1"/>
    <col min="8204" max="8204" width="14.1640625" style="1" customWidth="1"/>
    <col min="8205" max="8205" width="15.83203125" style="1" bestFit="1" customWidth="1"/>
    <col min="8206" max="8206" width="13.83203125" style="1" bestFit="1" customWidth="1"/>
    <col min="8207" max="8207" width="12.83203125" style="1" customWidth="1"/>
    <col min="8208" max="8208" width="16" style="1" customWidth="1"/>
    <col min="8209" max="8209" width="11.5" style="1" bestFit="1" customWidth="1"/>
    <col min="8210" max="8210" width="14.83203125" style="1" bestFit="1" customWidth="1"/>
    <col min="8211" max="8211" width="13.83203125" style="1" bestFit="1" customWidth="1"/>
    <col min="8212" max="8212" width="13.83203125" style="1" customWidth="1"/>
    <col min="8213" max="8213" width="13.83203125" style="1" bestFit="1" customWidth="1"/>
    <col min="8214" max="8214" width="16" style="1" customWidth="1"/>
    <col min="8215" max="8215" width="13" style="1" customWidth="1"/>
    <col min="8216" max="8216" width="13.5" style="1" bestFit="1" customWidth="1"/>
    <col min="8217" max="8217" width="10.6640625" style="1" bestFit="1" customWidth="1"/>
    <col min="8218" max="8218" width="12" style="1" bestFit="1" customWidth="1"/>
    <col min="8219" max="8219" width="14.6640625" style="1" bestFit="1" customWidth="1"/>
    <col min="8220" max="8220" width="15.33203125" style="1" customWidth="1"/>
    <col min="8221" max="8221" width="12.33203125" style="1" customWidth="1"/>
    <col min="8222" max="8222" width="8" style="1" bestFit="1" customWidth="1"/>
    <col min="8223" max="8224" width="13" style="1" bestFit="1" customWidth="1"/>
    <col min="8225" max="8225" width="8.83203125" style="1" bestFit="1" customWidth="1"/>
    <col min="8226" max="8226" width="16" style="1" customWidth="1"/>
    <col min="8227" max="8227" width="11.33203125" style="1" customWidth="1"/>
    <col min="8228" max="8228" width="13" style="1" bestFit="1" customWidth="1"/>
    <col min="8229" max="8229" width="14.5" style="1" customWidth="1"/>
    <col min="8230" max="8230" width="13" style="1" bestFit="1" customWidth="1"/>
    <col min="8231" max="8231" width="16" style="1" customWidth="1"/>
    <col min="8232" max="8232" width="11" style="1" bestFit="1" customWidth="1"/>
    <col min="8233" max="8233" width="12.1640625" style="1" bestFit="1" customWidth="1"/>
    <col min="8234" max="8234" width="13.6640625" style="1" bestFit="1" customWidth="1"/>
    <col min="8235" max="8424" width="10.6640625" style="1"/>
    <col min="8425" max="8425" width="3.1640625" style="1" bestFit="1" customWidth="1"/>
    <col min="8426" max="8426" width="17" style="1" bestFit="1" customWidth="1"/>
    <col min="8427" max="8427" width="17.6640625" style="1" customWidth="1"/>
    <col min="8428" max="8428" width="9.83203125" style="1" customWidth="1"/>
    <col min="8429" max="8429" width="10.83203125" style="1" customWidth="1"/>
    <col min="8430" max="8430" width="32.5" style="1" bestFit="1" customWidth="1"/>
    <col min="8431" max="8440" width="16" style="1" customWidth="1"/>
    <col min="8441" max="8441" width="14.1640625" style="1" bestFit="1" customWidth="1"/>
    <col min="8442" max="8442" width="13.5" style="1" bestFit="1" customWidth="1"/>
    <col min="8443" max="8443" width="15.5" style="1" bestFit="1" customWidth="1"/>
    <col min="8444" max="8444" width="13.5" style="1" bestFit="1" customWidth="1"/>
    <col min="8445" max="8445" width="14.6640625" style="1" customWidth="1"/>
    <col min="8446" max="8455" width="16" style="1" customWidth="1"/>
    <col min="8456" max="8456" width="13.83203125" style="1" customWidth="1"/>
    <col min="8457" max="8457" width="13.5" style="1" customWidth="1"/>
    <col min="8458" max="8458" width="12.6640625" style="1" customWidth="1"/>
    <col min="8459" max="8459" width="15.6640625" style="1" bestFit="1" customWidth="1"/>
    <col min="8460" max="8460" width="14.1640625" style="1" customWidth="1"/>
    <col min="8461" max="8461" width="15.83203125" style="1" bestFit="1" customWidth="1"/>
    <col min="8462" max="8462" width="13.83203125" style="1" bestFit="1" customWidth="1"/>
    <col min="8463" max="8463" width="12.83203125" style="1" customWidth="1"/>
    <col min="8464" max="8464" width="16" style="1" customWidth="1"/>
    <col min="8465" max="8465" width="11.5" style="1" bestFit="1" customWidth="1"/>
    <col min="8466" max="8466" width="14.83203125" style="1" bestFit="1" customWidth="1"/>
    <col min="8467" max="8467" width="13.83203125" style="1" bestFit="1" customWidth="1"/>
    <col min="8468" max="8468" width="13.83203125" style="1" customWidth="1"/>
    <col min="8469" max="8469" width="13.83203125" style="1" bestFit="1" customWidth="1"/>
    <col min="8470" max="8470" width="16" style="1" customWidth="1"/>
    <col min="8471" max="8471" width="13" style="1" customWidth="1"/>
    <col min="8472" max="8472" width="13.5" style="1" bestFit="1" customWidth="1"/>
    <col min="8473" max="8473" width="10.6640625" style="1" bestFit="1" customWidth="1"/>
    <col min="8474" max="8474" width="12" style="1" bestFit="1" customWidth="1"/>
    <col min="8475" max="8475" width="14.6640625" style="1" bestFit="1" customWidth="1"/>
    <col min="8476" max="8476" width="15.33203125" style="1" customWidth="1"/>
    <col min="8477" max="8477" width="12.33203125" style="1" customWidth="1"/>
    <col min="8478" max="8478" width="8" style="1" bestFit="1" customWidth="1"/>
    <col min="8479" max="8480" width="13" style="1" bestFit="1" customWidth="1"/>
    <col min="8481" max="8481" width="8.83203125" style="1" bestFit="1" customWidth="1"/>
    <col min="8482" max="8482" width="16" style="1" customWidth="1"/>
    <col min="8483" max="8483" width="11.33203125" style="1" customWidth="1"/>
    <col min="8484" max="8484" width="13" style="1" bestFit="1" customWidth="1"/>
    <col min="8485" max="8485" width="14.5" style="1" customWidth="1"/>
    <col min="8486" max="8486" width="13" style="1" bestFit="1" customWidth="1"/>
    <col min="8487" max="8487" width="16" style="1" customWidth="1"/>
    <col min="8488" max="8488" width="11" style="1" bestFit="1" customWidth="1"/>
    <col min="8489" max="8489" width="12.1640625" style="1" bestFit="1" customWidth="1"/>
    <col min="8490" max="8490" width="13.6640625" style="1" bestFit="1" customWidth="1"/>
    <col min="8491" max="8680" width="10.6640625" style="1"/>
    <col min="8681" max="8681" width="3.1640625" style="1" bestFit="1" customWidth="1"/>
    <col min="8682" max="8682" width="17" style="1" bestFit="1" customWidth="1"/>
    <col min="8683" max="8683" width="17.6640625" style="1" customWidth="1"/>
    <col min="8684" max="8684" width="9.83203125" style="1" customWidth="1"/>
    <col min="8685" max="8685" width="10.83203125" style="1" customWidth="1"/>
    <col min="8686" max="8686" width="32.5" style="1" bestFit="1" customWidth="1"/>
    <col min="8687" max="8696" width="16" style="1" customWidth="1"/>
    <col min="8697" max="8697" width="14.1640625" style="1" bestFit="1" customWidth="1"/>
    <col min="8698" max="8698" width="13.5" style="1" bestFit="1" customWidth="1"/>
    <col min="8699" max="8699" width="15.5" style="1" bestFit="1" customWidth="1"/>
    <col min="8700" max="8700" width="13.5" style="1" bestFit="1" customWidth="1"/>
    <col min="8701" max="8701" width="14.6640625" style="1" customWidth="1"/>
    <col min="8702" max="8711" width="16" style="1" customWidth="1"/>
    <col min="8712" max="8712" width="13.83203125" style="1" customWidth="1"/>
    <col min="8713" max="8713" width="13.5" style="1" customWidth="1"/>
    <col min="8714" max="8714" width="12.6640625" style="1" customWidth="1"/>
    <col min="8715" max="8715" width="15.6640625" style="1" bestFit="1" customWidth="1"/>
    <col min="8716" max="8716" width="14.1640625" style="1" customWidth="1"/>
    <col min="8717" max="8717" width="15.83203125" style="1" bestFit="1" customWidth="1"/>
    <col min="8718" max="8718" width="13.83203125" style="1" bestFit="1" customWidth="1"/>
    <col min="8719" max="8719" width="12.83203125" style="1" customWidth="1"/>
    <col min="8720" max="8720" width="16" style="1" customWidth="1"/>
    <col min="8721" max="8721" width="11.5" style="1" bestFit="1" customWidth="1"/>
    <col min="8722" max="8722" width="14.83203125" style="1" bestFit="1" customWidth="1"/>
    <col min="8723" max="8723" width="13.83203125" style="1" bestFit="1" customWidth="1"/>
    <col min="8724" max="8724" width="13.83203125" style="1" customWidth="1"/>
    <col min="8725" max="8725" width="13.83203125" style="1" bestFit="1" customWidth="1"/>
    <col min="8726" max="8726" width="16" style="1" customWidth="1"/>
    <col min="8727" max="8727" width="13" style="1" customWidth="1"/>
    <col min="8728" max="8728" width="13.5" style="1" bestFit="1" customWidth="1"/>
    <col min="8729" max="8729" width="10.6640625" style="1" bestFit="1" customWidth="1"/>
    <col min="8730" max="8730" width="12" style="1" bestFit="1" customWidth="1"/>
    <col min="8731" max="8731" width="14.6640625" style="1" bestFit="1" customWidth="1"/>
    <col min="8732" max="8732" width="15.33203125" style="1" customWidth="1"/>
    <col min="8733" max="8733" width="12.33203125" style="1" customWidth="1"/>
    <col min="8734" max="8734" width="8" style="1" bestFit="1" customWidth="1"/>
    <col min="8735" max="8736" width="13" style="1" bestFit="1" customWidth="1"/>
    <col min="8737" max="8737" width="8.83203125" style="1" bestFit="1" customWidth="1"/>
    <col min="8738" max="8738" width="16" style="1" customWidth="1"/>
    <col min="8739" max="8739" width="11.33203125" style="1" customWidth="1"/>
    <col min="8740" max="8740" width="13" style="1" bestFit="1" customWidth="1"/>
    <col min="8741" max="8741" width="14.5" style="1" customWidth="1"/>
    <col min="8742" max="8742" width="13" style="1" bestFit="1" customWidth="1"/>
    <col min="8743" max="8743" width="16" style="1" customWidth="1"/>
    <col min="8744" max="8744" width="11" style="1" bestFit="1" customWidth="1"/>
    <col min="8745" max="8745" width="12.1640625" style="1" bestFit="1" customWidth="1"/>
    <col min="8746" max="8746" width="13.6640625" style="1" bestFit="1" customWidth="1"/>
    <col min="8747" max="8936" width="10.6640625" style="1"/>
    <col min="8937" max="8937" width="3.1640625" style="1" bestFit="1" customWidth="1"/>
    <col min="8938" max="8938" width="17" style="1" bestFit="1" customWidth="1"/>
    <col min="8939" max="8939" width="17.6640625" style="1" customWidth="1"/>
    <col min="8940" max="8940" width="9.83203125" style="1" customWidth="1"/>
    <col min="8941" max="8941" width="10.83203125" style="1" customWidth="1"/>
    <col min="8942" max="8942" width="32.5" style="1" bestFit="1" customWidth="1"/>
    <col min="8943" max="8952" width="16" style="1" customWidth="1"/>
    <col min="8953" max="8953" width="14.1640625" style="1" bestFit="1" customWidth="1"/>
    <col min="8954" max="8954" width="13.5" style="1" bestFit="1" customWidth="1"/>
    <col min="8955" max="8955" width="15.5" style="1" bestFit="1" customWidth="1"/>
    <col min="8956" max="8956" width="13.5" style="1" bestFit="1" customWidth="1"/>
    <col min="8957" max="8957" width="14.6640625" style="1" customWidth="1"/>
    <col min="8958" max="8967" width="16" style="1" customWidth="1"/>
    <col min="8968" max="8968" width="13.83203125" style="1" customWidth="1"/>
    <col min="8969" max="8969" width="13.5" style="1" customWidth="1"/>
    <col min="8970" max="8970" width="12.6640625" style="1" customWidth="1"/>
    <col min="8971" max="8971" width="15.6640625" style="1" bestFit="1" customWidth="1"/>
    <col min="8972" max="8972" width="14.1640625" style="1" customWidth="1"/>
    <col min="8973" max="8973" width="15.83203125" style="1" bestFit="1" customWidth="1"/>
    <col min="8974" max="8974" width="13.83203125" style="1" bestFit="1" customWidth="1"/>
    <col min="8975" max="8975" width="12.83203125" style="1" customWidth="1"/>
    <col min="8976" max="8976" width="16" style="1" customWidth="1"/>
    <col min="8977" max="8977" width="11.5" style="1" bestFit="1" customWidth="1"/>
    <col min="8978" max="8978" width="14.83203125" style="1" bestFit="1" customWidth="1"/>
    <col min="8979" max="8979" width="13.83203125" style="1" bestFit="1" customWidth="1"/>
    <col min="8980" max="8980" width="13.83203125" style="1" customWidth="1"/>
    <col min="8981" max="8981" width="13.83203125" style="1" bestFit="1" customWidth="1"/>
    <col min="8982" max="8982" width="16" style="1" customWidth="1"/>
    <col min="8983" max="8983" width="13" style="1" customWidth="1"/>
    <col min="8984" max="8984" width="13.5" style="1" bestFit="1" customWidth="1"/>
    <col min="8985" max="8985" width="10.6640625" style="1" bestFit="1" customWidth="1"/>
    <col min="8986" max="8986" width="12" style="1" bestFit="1" customWidth="1"/>
    <col min="8987" max="8987" width="14.6640625" style="1" bestFit="1" customWidth="1"/>
    <col min="8988" max="8988" width="15.33203125" style="1" customWidth="1"/>
    <col min="8989" max="8989" width="12.33203125" style="1" customWidth="1"/>
    <col min="8990" max="8990" width="8" style="1" bestFit="1" customWidth="1"/>
    <col min="8991" max="8992" width="13" style="1" bestFit="1" customWidth="1"/>
    <col min="8993" max="8993" width="8.83203125" style="1" bestFit="1" customWidth="1"/>
    <col min="8994" max="8994" width="16" style="1" customWidth="1"/>
    <col min="8995" max="8995" width="11.33203125" style="1" customWidth="1"/>
    <col min="8996" max="8996" width="13" style="1" bestFit="1" customWidth="1"/>
    <col min="8997" max="8997" width="14.5" style="1" customWidth="1"/>
    <col min="8998" max="8998" width="13" style="1" bestFit="1" customWidth="1"/>
    <col min="8999" max="8999" width="16" style="1" customWidth="1"/>
    <col min="9000" max="9000" width="11" style="1" bestFit="1" customWidth="1"/>
    <col min="9001" max="9001" width="12.1640625" style="1" bestFit="1" customWidth="1"/>
    <col min="9002" max="9002" width="13.6640625" style="1" bestFit="1" customWidth="1"/>
    <col min="9003" max="9192" width="10.6640625" style="1"/>
    <col min="9193" max="9193" width="3.1640625" style="1" bestFit="1" customWidth="1"/>
    <col min="9194" max="9194" width="17" style="1" bestFit="1" customWidth="1"/>
    <col min="9195" max="9195" width="17.6640625" style="1" customWidth="1"/>
    <col min="9196" max="9196" width="9.83203125" style="1" customWidth="1"/>
    <col min="9197" max="9197" width="10.83203125" style="1" customWidth="1"/>
    <col min="9198" max="9198" width="32.5" style="1" bestFit="1" customWidth="1"/>
    <col min="9199" max="9208" width="16" style="1" customWidth="1"/>
    <col min="9209" max="9209" width="14.1640625" style="1" bestFit="1" customWidth="1"/>
    <col min="9210" max="9210" width="13.5" style="1" bestFit="1" customWidth="1"/>
    <col min="9211" max="9211" width="15.5" style="1" bestFit="1" customWidth="1"/>
    <col min="9212" max="9212" width="13.5" style="1" bestFit="1" customWidth="1"/>
    <col min="9213" max="9213" width="14.6640625" style="1" customWidth="1"/>
    <col min="9214" max="9223" width="16" style="1" customWidth="1"/>
    <col min="9224" max="9224" width="13.83203125" style="1" customWidth="1"/>
    <col min="9225" max="9225" width="13.5" style="1" customWidth="1"/>
    <col min="9226" max="9226" width="12.6640625" style="1" customWidth="1"/>
    <col min="9227" max="9227" width="15.6640625" style="1" bestFit="1" customWidth="1"/>
    <col min="9228" max="9228" width="14.1640625" style="1" customWidth="1"/>
    <col min="9229" max="9229" width="15.83203125" style="1" bestFit="1" customWidth="1"/>
    <col min="9230" max="9230" width="13.83203125" style="1" bestFit="1" customWidth="1"/>
    <col min="9231" max="9231" width="12.83203125" style="1" customWidth="1"/>
    <col min="9232" max="9232" width="16" style="1" customWidth="1"/>
    <col min="9233" max="9233" width="11.5" style="1" bestFit="1" customWidth="1"/>
    <col min="9234" max="9234" width="14.83203125" style="1" bestFit="1" customWidth="1"/>
    <col min="9235" max="9235" width="13.83203125" style="1" bestFit="1" customWidth="1"/>
    <col min="9236" max="9236" width="13.83203125" style="1" customWidth="1"/>
    <col min="9237" max="9237" width="13.83203125" style="1" bestFit="1" customWidth="1"/>
    <col min="9238" max="9238" width="16" style="1" customWidth="1"/>
    <col min="9239" max="9239" width="13" style="1" customWidth="1"/>
    <col min="9240" max="9240" width="13.5" style="1" bestFit="1" customWidth="1"/>
    <col min="9241" max="9241" width="10.6640625" style="1" bestFit="1" customWidth="1"/>
    <col min="9242" max="9242" width="12" style="1" bestFit="1" customWidth="1"/>
    <col min="9243" max="9243" width="14.6640625" style="1" bestFit="1" customWidth="1"/>
    <col min="9244" max="9244" width="15.33203125" style="1" customWidth="1"/>
    <col min="9245" max="9245" width="12.33203125" style="1" customWidth="1"/>
    <col min="9246" max="9246" width="8" style="1" bestFit="1" customWidth="1"/>
    <col min="9247" max="9248" width="13" style="1" bestFit="1" customWidth="1"/>
    <col min="9249" max="9249" width="8.83203125" style="1" bestFit="1" customWidth="1"/>
    <col min="9250" max="9250" width="16" style="1" customWidth="1"/>
    <col min="9251" max="9251" width="11.33203125" style="1" customWidth="1"/>
    <col min="9252" max="9252" width="13" style="1" bestFit="1" customWidth="1"/>
    <col min="9253" max="9253" width="14.5" style="1" customWidth="1"/>
    <col min="9254" max="9254" width="13" style="1" bestFit="1" customWidth="1"/>
    <col min="9255" max="9255" width="16" style="1" customWidth="1"/>
    <col min="9256" max="9256" width="11" style="1" bestFit="1" customWidth="1"/>
    <col min="9257" max="9257" width="12.1640625" style="1" bestFit="1" customWidth="1"/>
    <col min="9258" max="9258" width="13.6640625" style="1" bestFit="1" customWidth="1"/>
    <col min="9259" max="9448" width="10.6640625" style="1"/>
    <col min="9449" max="9449" width="3.1640625" style="1" bestFit="1" customWidth="1"/>
    <col min="9450" max="9450" width="17" style="1" bestFit="1" customWidth="1"/>
    <col min="9451" max="9451" width="17.6640625" style="1" customWidth="1"/>
    <col min="9452" max="9452" width="9.83203125" style="1" customWidth="1"/>
    <col min="9453" max="9453" width="10.83203125" style="1" customWidth="1"/>
    <col min="9454" max="9454" width="32.5" style="1" bestFit="1" customWidth="1"/>
    <col min="9455" max="9464" width="16" style="1" customWidth="1"/>
    <col min="9465" max="9465" width="14.1640625" style="1" bestFit="1" customWidth="1"/>
    <col min="9466" max="9466" width="13.5" style="1" bestFit="1" customWidth="1"/>
    <col min="9467" max="9467" width="15.5" style="1" bestFit="1" customWidth="1"/>
    <col min="9468" max="9468" width="13.5" style="1" bestFit="1" customWidth="1"/>
    <col min="9469" max="9469" width="14.6640625" style="1" customWidth="1"/>
    <col min="9470" max="9479" width="16" style="1" customWidth="1"/>
    <col min="9480" max="9480" width="13.83203125" style="1" customWidth="1"/>
    <col min="9481" max="9481" width="13.5" style="1" customWidth="1"/>
    <col min="9482" max="9482" width="12.6640625" style="1" customWidth="1"/>
    <col min="9483" max="9483" width="15.6640625" style="1" bestFit="1" customWidth="1"/>
    <col min="9484" max="9484" width="14.1640625" style="1" customWidth="1"/>
    <col min="9485" max="9485" width="15.83203125" style="1" bestFit="1" customWidth="1"/>
    <col min="9486" max="9486" width="13.83203125" style="1" bestFit="1" customWidth="1"/>
    <col min="9487" max="9487" width="12.83203125" style="1" customWidth="1"/>
    <col min="9488" max="9488" width="16" style="1" customWidth="1"/>
    <col min="9489" max="9489" width="11.5" style="1" bestFit="1" customWidth="1"/>
    <col min="9490" max="9490" width="14.83203125" style="1" bestFit="1" customWidth="1"/>
    <col min="9491" max="9491" width="13.83203125" style="1" bestFit="1" customWidth="1"/>
    <col min="9492" max="9492" width="13.83203125" style="1" customWidth="1"/>
    <col min="9493" max="9493" width="13.83203125" style="1" bestFit="1" customWidth="1"/>
    <col min="9494" max="9494" width="16" style="1" customWidth="1"/>
    <col min="9495" max="9495" width="13" style="1" customWidth="1"/>
    <col min="9496" max="9496" width="13.5" style="1" bestFit="1" customWidth="1"/>
    <col min="9497" max="9497" width="10.6640625" style="1" bestFit="1" customWidth="1"/>
    <col min="9498" max="9498" width="12" style="1" bestFit="1" customWidth="1"/>
    <col min="9499" max="9499" width="14.6640625" style="1" bestFit="1" customWidth="1"/>
    <col min="9500" max="9500" width="15.33203125" style="1" customWidth="1"/>
    <col min="9501" max="9501" width="12.33203125" style="1" customWidth="1"/>
    <col min="9502" max="9502" width="8" style="1" bestFit="1" customWidth="1"/>
    <col min="9503" max="9504" width="13" style="1" bestFit="1" customWidth="1"/>
    <col min="9505" max="9505" width="8.83203125" style="1" bestFit="1" customWidth="1"/>
    <col min="9506" max="9506" width="16" style="1" customWidth="1"/>
    <col min="9507" max="9507" width="11.33203125" style="1" customWidth="1"/>
    <col min="9508" max="9508" width="13" style="1" bestFit="1" customWidth="1"/>
    <col min="9509" max="9509" width="14.5" style="1" customWidth="1"/>
    <col min="9510" max="9510" width="13" style="1" bestFit="1" customWidth="1"/>
    <col min="9511" max="9511" width="16" style="1" customWidth="1"/>
    <col min="9512" max="9512" width="11" style="1" bestFit="1" customWidth="1"/>
    <col min="9513" max="9513" width="12.1640625" style="1" bestFit="1" customWidth="1"/>
    <col min="9514" max="9514" width="13.6640625" style="1" bestFit="1" customWidth="1"/>
    <col min="9515" max="9704" width="10.6640625" style="1"/>
    <col min="9705" max="9705" width="3.1640625" style="1" bestFit="1" customWidth="1"/>
    <col min="9706" max="9706" width="17" style="1" bestFit="1" customWidth="1"/>
    <col min="9707" max="9707" width="17.6640625" style="1" customWidth="1"/>
    <col min="9708" max="9708" width="9.83203125" style="1" customWidth="1"/>
    <col min="9709" max="9709" width="10.83203125" style="1" customWidth="1"/>
    <col min="9710" max="9710" width="32.5" style="1" bestFit="1" customWidth="1"/>
    <col min="9711" max="9720" width="16" style="1" customWidth="1"/>
    <col min="9721" max="9721" width="14.1640625" style="1" bestFit="1" customWidth="1"/>
    <col min="9722" max="9722" width="13.5" style="1" bestFit="1" customWidth="1"/>
    <col min="9723" max="9723" width="15.5" style="1" bestFit="1" customWidth="1"/>
    <col min="9724" max="9724" width="13.5" style="1" bestFit="1" customWidth="1"/>
    <col min="9725" max="9725" width="14.6640625" style="1" customWidth="1"/>
    <col min="9726" max="9735" width="16" style="1" customWidth="1"/>
    <col min="9736" max="9736" width="13.83203125" style="1" customWidth="1"/>
    <col min="9737" max="9737" width="13.5" style="1" customWidth="1"/>
    <col min="9738" max="9738" width="12.6640625" style="1" customWidth="1"/>
    <col min="9739" max="9739" width="15.6640625" style="1" bestFit="1" customWidth="1"/>
    <col min="9740" max="9740" width="14.1640625" style="1" customWidth="1"/>
    <col min="9741" max="9741" width="15.83203125" style="1" bestFit="1" customWidth="1"/>
    <col min="9742" max="9742" width="13.83203125" style="1" bestFit="1" customWidth="1"/>
    <col min="9743" max="9743" width="12.83203125" style="1" customWidth="1"/>
    <col min="9744" max="9744" width="16" style="1" customWidth="1"/>
    <col min="9745" max="9745" width="11.5" style="1" bestFit="1" customWidth="1"/>
    <col min="9746" max="9746" width="14.83203125" style="1" bestFit="1" customWidth="1"/>
    <col min="9747" max="9747" width="13.83203125" style="1" bestFit="1" customWidth="1"/>
    <col min="9748" max="9748" width="13.83203125" style="1" customWidth="1"/>
    <col min="9749" max="9749" width="13.83203125" style="1" bestFit="1" customWidth="1"/>
    <col min="9750" max="9750" width="16" style="1" customWidth="1"/>
    <col min="9751" max="9751" width="13" style="1" customWidth="1"/>
    <col min="9752" max="9752" width="13.5" style="1" bestFit="1" customWidth="1"/>
    <col min="9753" max="9753" width="10.6640625" style="1" bestFit="1" customWidth="1"/>
    <col min="9754" max="9754" width="12" style="1" bestFit="1" customWidth="1"/>
    <col min="9755" max="9755" width="14.6640625" style="1" bestFit="1" customWidth="1"/>
    <col min="9756" max="9756" width="15.33203125" style="1" customWidth="1"/>
    <col min="9757" max="9757" width="12.33203125" style="1" customWidth="1"/>
    <col min="9758" max="9758" width="8" style="1" bestFit="1" customWidth="1"/>
    <col min="9759" max="9760" width="13" style="1" bestFit="1" customWidth="1"/>
    <col min="9761" max="9761" width="8.83203125" style="1" bestFit="1" customWidth="1"/>
    <col min="9762" max="9762" width="16" style="1" customWidth="1"/>
    <col min="9763" max="9763" width="11.33203125" style="1" customWidth="1"/>
    <col min="9764" max="9764" width="13" style="1" bestFit="1" customWidth="1"/>
    <col min="9765" max="9765" width="14.5" style="1" customWidth="1"/>
    <col min="9766" max="9766" width="13" style="1" bestFit="1" customWidth="1"/>
    <col min="9767" max="9767" width="16" style="1" customWidth="1"/>
    <col min="9768" max="9768" width="11" style="1" bestFit="1" customWidth="1"/>
    <col min="9769" max="9769" width="12.1640625" style="1" bestFit="1" customWidth="1"/>
    <col min="9770" max="9770" width="13.6640625" style="1" bestFit="1" customWidth="1"/>
    <col min="9771" max="9960" width="10.6640625" style="1"/>
    <col min="9961" max="9961" width="3.1640625" style="1" bestFit="1" customWidth="1"/>
    <col min="9962" max="9962" width="17" style="1" bestFit="1" customWidth="1"/>
    <col min="9963" max="9963" width="17.6640625" style="1" customWidth="1"/>
    <col min="9964" max="9964" width="9.83203125" style="1" customWidth="1"/>
    <col min="9965" max="9965" width="10.83203125" style="1" customWidth="1"/>
    <col min="9966" max="9966" width="32.5" style="1" bestFit="1" customWidth="1"/>
    <col min="9967" max="9976" width="16" style="1" customWidth="1"/>
    <col min="9977" max="9977" width="14.1640625" style="1" bestFit="1" customWidth="1"/>
    <col min="9978" max="9978" width="13.5" style="1" bestFit="1" customWidth="1"/>
    <col min="9979" max="9979" width="15.5" style="1" bestFit="1" customWidth="1"/>
    <col min="9980" max="9980" width="13.5" style="1" bestFit="1" customWidth="1"/>
    <col min="9981" max="9981" width="14.6640625" style="1" customWidth="1"/>
    <col min="9982" max="9991" width="16" style="1" customWidth="1"/>
    <col min="9992" max="9992" width="13.83203125" style="1" customWidth="1"/>
    <col min="9993" max="9993" width="13.5" style="1" customWidth="1"/>
    <col min="9994" max="9994" width="12.6640625" style="1" customWidth="1"/>
    <col min="9995" max="9995" width="15.6640625" style="1" bestFit="1" customWidth="1"/>
    <col min="9996" max="9996" width="14.1640625" style="1" customWidth="1"/>
    <col min="9997" max="9997" width="15.83203125" style="1" bestFit="1" customWidth="1"/>
    <col min="9998" max="9998" width="13.83203125" style="1" bestFit="1" customWidth="1"/>
    <col min="9999" max="9999" width="12.83203125" style="1" customWidth="1"/>
    <col min="10000" max="10000" width="16" style="1" customWidth="1"/>
    <col min="10001" max="10001" width="11.5" style="1" bestFit="1" customWidth="1"/>
    <col min="10002" max="10002" width="14.83203125" style="1" bestFit="1" customWidth="1"/>
    <col min="10003" max="10003" width="13.83203125" style="1" bestFit="1" customWidth="1"/>
    <col min="10004" max="10004" width="13.83203125" style="1" customWidth="1"/>
    <col min="10005" max="10005" width="13.83203125" style="1" bestFit="1" customWidth="1"/>
    <col min="10006" max="10006" width="16" style="1" customWidth="1"/>
    <col min="10007" max="10007" width="13" style="1" customWidth="1"/>
    <col min="10008" max="10008" width="13.5" style="1" bestFit="1" customWidth="1"/>
    <col min="10009" max="10009" width="10.6640625" style="1" bestFit="1" customWidth="1"/>
    <col min="10010" max="10010" width="12" style="1" bestFit="1" customWidth="1"/>
    <col min="10011" max="10011" width="14.6640625" style="1" bestFit="1" customWidth="1"/>
    <col min="10012" max="10012" width="15.33203125" style="1" customWidth="1"/>
    <col min="10013" max="10013" width="12.33203125" style="1" customWidth="1"/>
    <col min="10014" max="10014" width="8" style="1" bestFit="1" customWidth="1"/>
    <col min="10015" max="10016" width="13" style="1" bestFit="1" customWidth="1"/>
    <col min="10017" max="10017" width="8.83203125" style="1" bestFit="1" customWidth="1"/>
    <col min="10018" max="10018" width="16" style="1" customWidth="1"/>
    <col min="10019" max="10019" width="11.33203125" style="1" customWidth="1"/>
    <col min="10020" max="10020" width="13" style="1" bestFit="1" customWidth="1"/>
    <col min="10021" max="10021" width="14.5" style="1" customWidth="1"/>
    <col min="10022" max="10022" width="13" style="1" bestFit="1" customWidth="1"/>
    <col min="10023" max="10023" width="16" style="1" customWidth="1"/>
    <col min="10024" max="10024" width="11" style="1" bestFit="1" customWidth="1"/>
    <col min="10025" max="10025" width="12.1640625" style="1" bestFit="1" customWidth="1"/>
    <col min="10026" max="10026" width="13.6640625" style="1" bestFit="1" customWidth="1"/>
    <col min="10027" max="10216" width="10.6640625" style="1"/>
    <col min="10217" max="10217" width="3.1640625" style="1" bestFit="1" customWidth="1"/>
    <col min="10218" max="10218" width="17" style="1" bestFit="1" customWidth="1"/>
    <col min="10219" max="10219" width="17.6640625" style="1" customWidth="1"/>
    <col min="10220" max="10220" width="9.83203125" style="1" customWidth="1"/>
    <col min="10221" max="10221" width="10.83203125" style="1" customWidth="1"/>
    <col min="10222" max="10222" width="32.5" style="1" bestFit="1" customWidth="1"/>
    <col min="10223" max="10232" width="16" style="1" customWidth="1"/>
    <col min="10233" max="10233" width="14.1640625" style="1" bestFit="1" customWidth="1"/>
    <col min="10234" max="10234" width="13.5" style="1" bestFit="1" customWidth="1"/>
    <col min="10235" max="10235" width="15.5" style="1" bestFit="1" customWidth="1"/>
    <col min="10236" max="10236" width="13.5" style="1" bestFit="1" customWidth="1"/>
    <col min="10237" max="10237" width="14.6640625" style="1" customWidth="1"/>
    <col min="10238" max="10247" width="16" style="1" customWidth="1"/>
    <col min="10248" max="10248" width="13.83203125" style="1" customWidth="1"/>
    <col min="10249" max="10249" width="13.5" style="1" customWidth="1"/>
    <col min="10250" max="10250" width="12.6640625" style="1" customWidth="1"/>
    <col min="10251" max="10251" width="15.6640625" style="1" bestFit="1" customWidth="1"/>
    <col min="10252" max="10252" width="14.1640625" style="1" customWidth="1"/>
    <col min="10253" max="10253" width="15.83203125" style="1" bestFit="1" customWidth="1"/>
    <col min="10254" max="10254" width="13.83203125" style="1" bestFit="1" customWidth="1"/>
    <col min="10255" max="10255" width="12.83203125" style="1" customWidth="1"/>
    <col min="10256" max="10256" width="16" style="1" customWidth="1"/>
    <col min="10257" max="10257" width="11.5" style="1" bestFit="1" customWidth="1"/>
    <col min="10258" max="10258" width="14.83203125" style="1" bestFit="1" customWidth="1"/>
    <col min="10259" max="10259" width="13.83203125" style="1" bestFit="1" customWidth="1"/>
    <col min="10260" max="10260" width="13.83203125" style="1" customWidth="1"/>
    <col min="10261" max="10261" width="13.83203125" style="1" bestFit="1" customWidth="1"/>
    <col min="10262" max="10262" width="16" style="1" customWidth="1"/>
    <col min="10263" max="10263" width="13" style="1" customWidth="1"/>
    <col min="10264" max="10264" width="13.5" style="1" bestFit="1" customWidth="1"/>
    <col min="10265" max="10265" width="10.6640625" style="1" bestFit="1" customWidth="1"/>
    <col min="10266" max="10266" width="12" style="1" bestFit="1" customWidth="1"/>
    <col min="10267" max="10267" width="14.6640625" style="1" bestFit="1" customWidth="1"/>
    <col min="10268" max="10268" width="15.33203125" style="1" customWidth="1"/>
    <col min="10269" max="10269" width="12.33203125" style="1" customWidth="1"/>
    <col min="10270" max="10270" width="8" style="1" bestFit="1" customWidth="1"/>
    <col min="10271" max="10272" width="13" style="1" bestFit="1" customWidth="1"/>
    <col min="10273" max="10273" width="8.83203125" style="1" bestFit="1" customWidth="1"/>
    <col min="10274" max="10274" width="16" style="1" customWidth="1"/>
    <col min="10275" max="10275" width="11.33203125" style="1" customWidth="1"/>
    <col min="10276" max="10276" width="13" style="1" bestFit="1" customWidth="1"/>
    <col min="10277" max="10277" width="14.5" style="1" customWidth="1"/>
    <col min="10278" max="10278" width="13" style="1" bestFit="1" customWidth="1"/>
    <col min="10279" max="10279" width="16" style="1" customWidth="1"/>
    <col min="10280" max="10280" width="11" style="1" bestFit="1" customWidth="1"/>
    <col min="10281" max="10281" width="12.1640625" style="1" bestFit="1" customWidth="1"/>
    <col min="10282" max="10282" width="13.6640625" style="1" bestFit="1" customWidth="1"/>
    <col min="10283" max="10472" width="10.6640625" style="1"/>
    <col min="10473" max="10473" width="3.1640625" style="1" bestFit="1" customWidth="1"/>
    <col min="10474" max="10474" width="17" style="1" bestFit="1" customWidth="1"/>
    <col min="10475" max="10475" width="17.6640625" style="1" customWidth="1"/>
    <col min="10476" max="10476" width="9.83203125" style="1" customWidth="1"/>
    <col min="10477" max="10477" width="10.83203125" style="1" customWidth="1"/>
    <col min="10478" max="10478" width="32.5" style="1" bestFit="1" customWidth="1"/>
    <col min="10479" max="10488" width="16" style="1" customWidth="1"/>
    <col min="10489" max="10489" width="14.1640625" style="1" bestFit="1" customWidth="1"/>
    <col min="10490" max="10490" width="13.5" style="1" bestFit="1" customWidth="1"/>
    <col min="10491" max="10491" width="15.5" style="1" bestFit="1" customWidth="1"/>
    <col min="10492" max="10492" width="13.5" style="1" bestFit="1" customWidth="1"/>
    <col min="10493" max="10493" width="14.6640625" style="1" customWidth="1"/>
    <col min="10494" max="10503" width="16" style="1" customWidth="1"/>
    <col min="10504" max="10504" width="13.83203125" style="1" customWidth="1"/>
    <col min="10505" max="10505" width="13.5" style="1" customWidth="1"/>
    <col min="10506" max="10506" width="12.6640625" style="1" customWidth="1"/>
    <col min="10507" max="10507" width="15.6640625" style="1" bestFit="1" customWidth="1"/>
    <col min="10508" max="10508" width="14.1640625" style="1" customWidth="1"/>
    <col min="10509" max="10509" width="15.83203125" style="1" bestFit="1" customWidth="1"/>
    <col min="10510" max="10510" width="13.83203125" style="1" bestFit="1" customWidth="1"/>
    <col min="10511" max="10511" width="12.83203125" style="1" customWidth="1"/>
    <col min="10512" max="10512" width="16" style="1" customWidth="1"/>
    <col min="10513" max="10513" width="11.5" style="1" bestFit="1" customWidth="1"/>
    <col min="10514" max="10514" width="14.83203125" style="1" bestFit="1" customWidth="1"/>
    <col min="10515" max="10515" width="13.83203125" style="1" bestFit="1" customWidth="1"/>
    <col min="10516" max="10516" width="13.83203125" style="1" customWidth="1"/>
    <col min="10517" max="10517" width="13.83203125" style="1" bestFit="1" customWidth="1"/>
    <col min="10518" max="10518" width="16" style="1" customWidth="1"/>
    <col min="10519" max="10519" width="13" style="1" customWidth="1"/>
    <col min="10520" max="10520" width="13.5" style="1" bestFit="1" customWidth="1"/>
    <col min="10521" max="10521" width="10.6640625" style="1" bestFit="1" customWidth="1"/>
    <col min="10522" max="10522" width="12" style="1" bestFit="1" customWidth="1"/>
    <col min="10523" max="10523" width="14.6640625" style="1" bestFit="1" customWidth="1"/>
    <col min="10524" max="10524" width="15.33203125" style="1" customWidth="1"/>
    <col min="10525" max="10525" width="12.33203125" style="1" customWidth="1"/>
    <col min="10526" max="10526" width="8" style="1" bestFit="1" customWidth="1"/>
    <col min="10527" max="10528" width="13" style="1" bestFit="1" customWidth="1"/>
    <col min="10529" max="10529" width="8.83203125" style="1" bestFit="1" customWidth="1"/>
    <col min="10530" max="10530" width="16" style="1" customWidth="1"/>
    <col min="10531" max="10531" width="11.33203125" style="1" customWidth="1"/>
    <col min="10532" max="10532" width="13" style="1" bestFit="1" customWidth="1"/>
    <col min="10533" max="10533" width="14.5" style="1" customWidth="1"/>
    <col min="10534" max="10534" width="13" style="1" bestFit="1" customWidth="1"/>
    <col min="10535" max="10535" width="16" style="1" customWidth="1"/>
    <col min="10536" max="10536" width="11" style="1" bestFit="1" customWidth="1"/>
    <col min="10537" max="10537" width="12.1640625" style="1" bestFit="1" customWidth="1"/>
    <col min="10538" max="10538" width="13.6640625" style="1" bestFit="1" customWidth="1"/>
    <col min="10539" max="10728" width="10.6640625" style="1"/>
    <col min="10729" max="10729" width="3.1640625" style="1" bestFit="1" customWidth="1"/>
    <col min="10730" max="10730" width="17" style="1" bestFit="1" customWidth="1"/>
    <col min="10731" max="10731" width="17.6640625" style="1" customWidth="1"/>
    <col min="10732" max="10732" width="9.83203125" style="1" customWidth="1"/>
    <col min="10733" max="10733" width="10.83203125" style="1" customWidth="1"/>
    <col min="10734" max="10734" width="32.5" style="1" bestFit="1" customWidth="1"/>
    <col min="10735" max="10744" width="16" style="1" customWidth="1"/>
    <col min="10745" max="10745" width="14.1640625" style="1" bestFit="1" customWidth="1"/>
    <col min="10746" max="10746" width="13.5" style="1" bestFit="1" customWidth="1"/>
    <col min="10747" max="10747" width="15.5" style="1" bestFit="1" customWidth="1"/>
    <col min="10748" max="10748" width="13.5" style="1" bestFit="1" customWidth="1"/>
    <col min="10749" max="10749" width="14.6640625" style="1" customWidth="1"/>
    <col min="10750" max="10759" width="16" style="1" customWidth="1"/>
    <col min="10760" max="10760" width="13.83203125" style="1" customWidth="1"/>
    <col min="10761" max="10761" width="13.5" style="1" customWidth="1"/>
    <col min="10762" max="10762" width="12.6640625" style="1" customWidth="1"/>
    <col min="10763" max="10763" width="15.6640625" style="1" bestFit="1" customWidth="1"/>
    <col min="10764" max="10764" width="14.1640625" style="1" customWidth="1"/>
    <col min="10765" max="10765" width="15.83203125" style="1" bestFit="1" customWidth="1"/>
    <col min="10766" max="10766" width="13.83203125" style="1" bestFit="1" customWidth="1"/>
    <col min="10767" max="10767" width="12.83203125" style="1" customWidth="1"/>
    <col min="10768" max="10768" width="16" style="1" customWidth="1"/>
    <col min="10769" max="10769" width="11.5" style="1" bestFit="1" customWidth="1"/>
    <col min="10770" max="10770" width="14.83203125" style="1" bestFit="1" customWidth="1"/>
    <col min="10771" max="10771" width="13.83203125" style="1" bestFit="1" customWidth="1"/>
    <col min="10772" max="10772" width="13.83203125" style="1" customWidth="1"/>
    <col min="10773" max="10773" width="13.83203125" style="1" bestFit="1" customWidth="1"/>
    <col min="10774" max="10774" width="16" style="1" customWidth="1"/>
    <col min="10775" max="10775" width="13" style="1" customWidth="1"/>
    <col min="10776" max="10776" width="13.5" style="1" bestFit="1" customWidth="1"/>
    <col min="10777" max="10777" width="10.6640625" style="1" bestFit="1" customWidth="1"/>
    <col min="10778" max="10778" width="12" style="1" bestFit="1" customWidth="1"/>
    <col min="10779" max="10779" width="14.6640625" style="1" bestFit="1" customWidth="1"/>
    <col min="10780" max="10780" width="15.33203125" style="1" customWidth="1"/>
    <col min="10781" max="10781" width="12.33203125" style="1" customWidth="1"/>
    <col min="10782" max="10782" width="8" style="1" bestFit="1" customWidth="1"/>
    <col min="10783" max="10784" width="13" style="1" bestFit="1" customWidth="1"/>
    <col min="10785" max="10785" width="8.83203125" style="1" bestFit="1" customWidth="1"/>
    <col min="10786" max="10786" width="16" style="1" customWidth="1"/>
    <col min="10787" max="10787" width="11.33203125" style="1" customWidth="1"/>
    <col min="10788" max="10788" width="13" style="1" bestFit="1" customWidth="1"/>
    <col min="10789" max="10789" width="14.5" style="1" customWidth="1"/>
    <col min="10790" max="10790" width="13" style="1" bestFit="1" customWidth="1"/>
    <col min="10791" max="10791" width="16" style="1" customWidth="1"/>
    <col min="10792" max="10792" width="11" style="1" bestFit="1" customWidth="1"/>
    <col min="10793" max="10793" width="12.1640625" style="1" bestFit="1" customWidth="1"/>
    <col min="10794" max="10794" width="13.6640625" style="1" bestFit="1" customWidth="1"/>
    <col min="10795" max="10984" width="10.6640625" style="1"/>
    <col min="10985" max="10985" width="3.1640625" style="1" bestFit="1" customWidth="1"/>
    <col min="10986" max="10986" width="17" style="1" bestFit="1" customWidth="1"/>
    <col min="10987" max="10987" width="17.6640625" style="1" customWidth="1"/>
    <col min="10988" max="10988" width="9.83203125" style="1" customWidth="1"/>
    <col min="10989" max="10989" width="10.83203125" style="1" customWidth="1"/>
    <col min="10990" max="10990" width="32.5" style="1" bestFit="1" customWidth="1"/>
    <col min="10991" max="11000" width="16" style="1" customWidth="1"/>
    <col min="11001" max="11001" width="14.1640625" style="1" bestFit="1" customWidth="1"/>
    <col min="11002" max="11002" width="13.5" style="1" bestFit="1" customWidth="1"/>
    <col min="11003" max="11003" width="15.5" style="1" bestFit="1" customWidth="1"/>
    <col min="11004" max="11004" width="13.5" style="1" bestFit="1" customWidth="1"/>
    <col min="11005" max="11005" width="14.6640625" style="1" customWidth="1"/>
    <col min="11006" max="11015" width="16" style="1" customWidth="1"/>
    <col min="11016" max="11016" width="13.83203125" style="1" customWidth="1"/>
    <col min="11017" max="11017" width="13.5" style="1" customWidth="1"/>
    <col min="11018" max="11018" width="12.6640625" style="1" customWidth="1"/>
    <col min="11019" max="11019" width="15.6640625" style="1" bestFit="1" customWidth="1"/>
    <col min="11020" max="11020" width="14.1640625" style="1" customWidth="1"/>
    <col min="11021" max="11021" width="15.83203125" style="1" bestFit="1" customWidth="1"/>
    <col min="11022" max="11022" width="13.83203125" style="1" bestFit="1" customWidth="1"/>
    <col min="11023" max="11023" width="12.83203125" style="1" customWidth="1"/>
    <col min="11024" max="11024" width="16" style="1" customWidth="1"/>
    <col min="11025" max="11025" width="11.5" style="1" bestFit="1" customWidth="1"/>
    <col min="11026" max="11026" width="14.83203125" style="1" bestFit="1" customWidth="1"/>
    <col min="11027" max="11027" width="13.83203125" style="1" bestFit="1" customWidth="1"/>
    <col min="11028" max="11028" width="13.83203125" style="1" customWidth="1"/>
    <col min="11029" max="11029" width="13.83203125" style="1" bestFit="1" customWidth="1"/>
    <col min="11030" max="11030" width="16" style="1" customWidth="1"/>
    <col min="11031" max="11031" width="13" style="1" customWidth="1"/>
    <col min="11032" max="11032" width="13.5" style="1" bestFit="1" customWidth="1"/>
    <col min="11033" max="11033" width="10.6640625" style="1" bestFit="1" customWidth="1"/>
    <col min="11034" max="11034" width="12" style="1" bestFit="1" customWidth="1"/>
    <col min="11035" max="11035" width="14.6640625" style="1" bestFit="1" customWidth="1"/>
    <col min="11036" max="11036" width="15.33203125" style="1" customWidth="1"/>
    <col min="11037" max="11037" width="12.33203125" style="1" customWidth="1"/>
    <col min="11038" max="11038" width="8" style="1" bestFit="1" customWidth="1"/>
    <col min="11039" max="11040" width="13" style="1" bestFit="1" customWidth="1"/>
    <col min="11041" max="11041" width="8.83203125" style="1" bestFit="1" customWidth="1"/>
    <col min="11042" max="11042" width="16" style="1" customWidth="1"/>
    <col min="11043" max="11043" width="11.33203125" style="1" customWidth="1"/>
    <col min="11044" max="11044" width="13" style="1" bestFit="1" customWidth="1"/>
    <col min="11045" max="11045" width="14.5" style="1" customWidth="1"/>
    <col min="11046" max="11046" width="13" style="1" bestFit="1" customWidth="1"/>
    <col min="11047" max="11047" width="16" style="1" customWidth="1"/>
    <col min="11048" max="11048" width="11" style="1" bestFit="1" customWidth="1"/>
    <col min="11049" max="11049" width="12.1640625" style="1" bestFit="1" customWidth="1"/>
    <col min="11050" max="11050" width="13.6640625" style="1" bestFit="1" customWidth="1"/>
    <col min="11051" max="11240" width="10.6640625" style="1"/>
    <col min="11241" max="11241" width="3.1640625" style="1" bestFit="1" customWidth="1"/>
    <col min="11242" max="11242" width="17" style="1" bestFit="1" customWidth="1"/>
    <col min="11243" max="11243" width="17.6640625" style="1" customWidth="1"/>
    <col min="11244" max="11244" width="9.83203125" style="1" customWidth="1"/>
    <col min="11245" max="11245" width="10.83203125" style="1" customWidth="1"/>
    <col min="11246" max="11246" width="32.5" style="1" bestFit="1" customWidth="1"/>
    <col min="11247" max="11256" width="16" style="1" customWidth="1"/>
    <col min="11257" max="11257" width="14.1640625" style="1" bestFit="1" customWidth="1"/>
    <col min="11258" max="11258" width="13.5" style="1" bestFit="1" customWidth="1"/>
    <col min="11259" max="11259" width="15.5" style="1" bestFit="1" customWidth="1"/>
    <col min="11260" max="11260" width="13.5" style="1" bestFit="1" customWidth="1"/>
    <col min="11261" max="11261" width="14.6640625" style="1" customWidth="1"/>
    <col min="11262" max="11271" width="16" style="1" customWidth="1"/>
    <col min="11272" max="11272" width="13.83203125" style="1" customWidth="1"/>
    <col min="11273" max="11273" width="13.5" style="1" customWidth="1"/>
    <col min="11274" max="11274" width="12.6640625" style="1" customWidth="1"/>
    <col min="11275" max="11275" width="15.6640625" style="1" bestFit="1" customWidth="1"/>
    <col min="11276" max="11276" width="14.1640625" style="1" customWidth="1"/>
    <col min="11277" max="11277" width="15.83203125" style="1" bestFit="1" customWidth="1"/>
    <col min="11278" max="11278" width="13.83203125" style="1" bestFit="1" customWidth="1"/>
    <col min="11279" max="11279" width="12.83203125" style="1" customWidth="1"/>
    <col min="11280" max="11280" width="16" style="1" customWidth="1"/>
    <col min="11281" max="11281" width="11.5" style="1" bestFit="1" customWidth="1"/>
    <col min="11282" max="11282" width="14.83203125" style="1" bestFit="1" customWidth="1"/>
    <col min="11283" max="11283" width="13.83203125" style="1" bestFit="1" customWidth="1"/>
    <col min="11284" max="11284" width="13.83203125" style="1" customWidth="1"/>
    <col min="11285" max="11285" width="13.83203125" style="1" bestFit="1" customWidth="1"/>
    <col min="11286" max="11286" width="16" style="1" customWidth="1"/>
    <col min="11287" max="11287" width="13" style="1" customWidth="1"/>
    <col min="11288" max="11288" width="13.5" style="1" bestFit="1" customWidth="1"/>
    <col min="11289" max="11289" width="10.6640625" style="1" bestFit="1" customWidth="1"/>
    <col min="11290" max="11290" width="12" style="1" bestFit="1" customWidth="1"/>
    <col min="11291" max="11291" width="14.6640625" style="1" bestFit="1" customWidth="1"/>
    <col min="11292" max="11292" width="15.33203125" style="1" customWidth="1"/>
    <col min="11293" max="11293" width="12.33203125" style="1" customWidth="1"/>
    <col min="11294" max="11294" width="8" style="1" bestFit="1" customWidth="1"/>
    <col min="11295" max="11296" width="13" style="1" bestFit="1" customWidth="1"/>
    <col min="11297" max="11297" width="8.83203125" style="1" bestFit="1" customWidth="1"/>
    <col min="11298" max="11298" width="16" style="1" customWidth="1"/>
    <col min="11299" max="11299" width="11.33203125" style="1" customWidth="1"/>
    <col min="11300" max="11300" width="13" style="1" bestFit="1" customWidth="1"/>
    <col min="11301" max="11301" width="14.5" style="1" customWidth="1"/>
    <col min="11302" max="11302" width="13" style="1" bestFit="1" customWidth="1"/>
    <col min="11303" max="11303" width="16" style="1" customWidth="1"/>
    <col min="11304" max="11304" width="11" style="1" bestFit="1" customWidth="1"/>
    <col min="11305" max="11305" width="12.1640625" style="1" bestFit="1" customWidth="1"/>
    <col min="11306" max="11306" width="13.6640625" style="1" bestFit="1" customWidth="1"/>
    <col min="11307" max="11496" width="10.6640625" style="1"/>
    <col min="11497" max="11497" width="3.1640625" style="1" bestFit="1" customWidth="1"/>
    <col min="11498" max="11498" width="17" style="1" bestFit="1" customWidth="1"/>
    <col min="11499" max="11499" width="17.6640625" style="1" customWidth="1"/>
    <col min="11500" max="11500" width="9.83203125" style="1" customWidth="1"/>
    <col min="11501" max="11501" width="10.83203125" style="1" customWidth="1"/>
    <col min="11502" max="11502" width="32.5" style="1" bestFit="1" customWidth="1"/>
    <col min="11503" max="11512" width="16" style="1" customWidth="1"/>
    <col min="11513" max="11513" width="14.1640625" style="1" bestFit="1" customWidth="1"/>
    <col min="11514" max="11514" width="13.5" style="1" bestFit="1" customWidth="1"/>
    <col min="11515" max="11515" width="15.5" style="1" bestFit="1" customWidth="1"/>
    <col min="11516" max="11516" width="13.5" style="1" bestFit="1" customWidth="1"/>
    <col min="11517" max="11517" width="14.6640625" style="1" customWidth="1"/>
    <col min="11518" max="11527" width="16" style="1" customWidth="1"/>
    <col min="11528" max="11528" width="13.83203125" style="1" customWidth="1"/>
    <col min="11529" max="11529" width="13.5" style="1" customWidth="1"/>
    <col min="11530" max="11530" width="12.6640625" style="1" customWidth="1"/>
    <col min="11531" max="11531" width="15.6640625" style="1" bestFit="1" customWidth="1"/>
    <col min="11532" max="11532" width="14.1640625" style="1" customWidth="1"/>
    <col min="11533" max="11533" width="15.83203125" style="1" bestFit="1" customWidth="1"/>
    <col min="11534" max="11534" width="13.83203125" style="1" bestFit="1" customWidth="1"/>
    <col min="11535" max="11535" width="12.83203125" style="1" customWidth="1"/>
    <col min="11536" max="11536" width="16" style="1" customWidth="1"/>
    <col min="11537" max="11537" width="11.5" style="1" bestFit="1" customWidth="1"/>
    <col min="11538" max="11538" width="14.83203125" style="1" bestFit="1" customWidth="1"/>
    <col min="11539" max="11539" width="13.83203125" style="1" bestFit="1" customWidth="1"/>
    <col min="11540" max="11540" width="13.83203125" style="1" customWidth="1"/>
    <col min="11541" max="11541" width="13.83203125" style="1" bestFit="1" customWidth="1"/>
    <col min="11542" max="11542" width="16" style="1" customWidth="1"/>
    <col min="11543" max="11543" width="13" style="1" customWidth="1"/>
    <col min="11544" max="11544" width="13.5" style="1" bestFit="1" customWidth="1"/>
    <col min="11545" max="11545" width="10.6640625" style="1" bestFit="1" customWidth="1"/>
    <col min="11546" max="11546" width="12" style="1" bestFit="1" customWidth="1"/>
    <col min="11547" max="11547" width="14.6640625" style="1" bestFit="1" customWidth="1"/>
    <col min="11548" max="11548" width="15.33203125" style="1" customWidth="1"/>
    <col min="11549" max="11549" width="12.33203125" style="1" customWidth="1"/>
    <col min="11550" max="11550" width="8" style="1" bestFit="1" customWidth="1"/>
    <col min="11551" max="11552" width="13" style="1" bestFit="1" customWidth="1"/>
    <col min="11553" max="11553" width="8.83203125" style="1" bestFit="1" customWidth="1"/>
    <col min="11554" max="11554" width="16" style="1" customWidth="1"/>
    <col min="11555" max="11555" width="11.33203125" style="1" customWidth="1"/>
    <col min="11556" max="11556" width="13" style="1" bestFit="1" customWidth="1"/>
    <col min="11557" max="11557" width="14.5" style="1" customWidth="1"/>
    <col min="11558" max="11558" width="13" style="1" bestFit="1" customWidth="1"/>
    <col min="11559" max="11559" width="16" style="1" customWidth="1"/>
    <col min="11560" max="11560" width="11" style="1" bestFit="1" customWidth="1"/>
    <col min="11561" max="11561" width="12.1640625" style="1" bestFit="1" customWidth="1"/>
    <col min="11562" max="11562" width="13.6640625" style="1" bestFit="1" customWidth="1"/>
    <col min="11563" max="11752" width="10.6640625" style="1"/>
    <col min="11753" max="11753" width="3.1640625" style="1" bestFit="1" customWidth="1"/>
    <col min="11754" max="11754" width="17" style="1" bestFit="1" customWidth="1"/>
    <col min="11755" max="11755" width="17.6640625" style="1" customWidth="1"/>
    <col min="11756" max="11756" width="9.83203125" style="1" customWidth="1"/>
    <col min="11757" max="11757" width="10.83203125" style="1" customWidth="1"/>
    <col min="11758" max="11758" width="32.5" style="1" bestFit="1" customWidth="1"/>
    <col min="11759" max="11768" width="16" style="1" customWidth="1"/>
    <col min="11769" max="11769" width="14.1640625" style="1" bestFit="1" customWidth="1"/>
    <col min="11770" max="11770" width="13.5" style="1" bestFit="1" customWidth="1"/>
    <col min="11771" max="11771" width="15.5" style="1" bestFit="1" customWidth="1"/>
    <col min="11772" max="11772" width="13.5" style="1" bestFit="1" customWidth="1"/>
    <col min="11773" max="11773" width="14.6640625" style="1" customWidth="1"/>
    <col min="11774" max="11783" width="16" style="1" customWidth="1"/>
    <col min="11784" max="11784" width="13.83203125" style="1" customWidth="1"/>
    <col min="11785" max="11785" width="13.5" style="1" customWidth="1"/>
    <col min="11786" max="11786" width="12.6640625" style="1" customWidth="1"/>
    <col min="11787" max="11787" width="15.6640625" style="1" bestFit="1" customWidth="1"/>
    <col min="11788" max="11788" width="14.1640625" style="1" customWidth="1"/>
    <col min="11789" max="11789" width="15.83203125" style="1" bestFit="1" customWidth="1"/>
    <col min="11790" max="11790" width="13.83203125" style="1" bestFit="1" customWidth="1"/>
    <col min="11791" max="11791" width="12.83203125" style="1" customWidth="1"/>
    <col min="11792" max="11792" width="16" style="1" customWidth="1"/>
    <col min="11793" max="11793" width="11.5" style="1" bestFit="1" customWidth="1"/>
    <col min="11794" max="11794" width="14.83203125" style="1" bestFit="1" customWidth="1"/>
    <col min="11795" max="11795" width="13.83203125" style="1" bestFit="1" customWidth="1"/>
    <col min="11796" max="11796" width="13.83203125" style="1" customWidth="1"/>
    <col min="11797" max="11797" width="13.83203125" style="1" bestFit="1" customWidth="1"/>
    <col min="11798" max="11798" width="16" style="1" customWidth="1"/>
    <col min="11799" max="11799" width="13" style="1" customWidth="1"/>
    <col min="11800" max="11800" width="13.5" style="1" bestFit="1" customWidth="1"/>
    <col min="11801" max="11801" width="10.6640625" style="1" bestFit="1" customWidth="1"/>
    <col min="11802" max="11802" width="12" style="1" bestFit="1" customWidth="1"/>
    <col min="11803" max="11803" width="14.6640625" style="1" bestFit="1" customWidth="1"/>
    <col min="11804" max="11804" width="15.33203125" style="1" customWidth="1"/>
    <col min="11805" max="11805" width="12.33203125" style="1" customWidth="1"/>
    <col min="11806" max="11806" width="8" style="1" bestFit="1" customWidth="1"/>
    <col min="11807" max="11808" width="13" style="1" bestFit="1" customWidth="1"/>
    <col min="11809" max="11809" width="8.83203125" style="1" bestFit="1" customWidth="1"/>
    <col min="11810" max="11810" width="16" style="1" customWidth="1"/>
    <col min="11811" max="11811" width="11.33203125" style="1" customWidth="1"/>
    <col min="11812" max="11812" width="13" style="1" bestFit="1" customWidth="1"/>
    <col min="11813" max="11813" width="14.5" style="1" customWidth="1"/>
    <col min="11814" max="11814" width="13" style="1" bestFit="1" customWidth="1"/>
    <col min="11815" max="11815" width="16" style="1" customWidth="1"/>
    <col min="11816" max="11816" width="11" style="1" bestFit="1" customWidth="1"/>
    <col min="11817" max="11817" width="12.1640625" style="1" bestFit="1" customWidth="1"/>
    <col min="11818" max="11818" width="13.6640625" style="1" bestFit="1" customWidth="1"/>
    <col min="11819" max="12008" width="10.6640625" style="1"/>
    <col min="12009" max="12009" width="3.1640625" style="1" bestFit="1" customWidth="1"/>
    <col min="12010" max="12010" width="17" style="1" bestFit="1" customWidth="1"/>
    <col min="12011" max="12011" width="17.6640625" style="1" customWidth="1"/>
    <col min="12012" max="12012" width="9.83203125" style="1" customWidth="1"/>
    <col min="12013" max="12013" width="10.83203125" style="1" customWidth="1"/>
    <col min="12014" max="12014" width="32.5" style="1" bestFit="1" customWidth="1"/>
    <col min="12015" max="12024" width="16" style="1" customWidth="1"/>
    <col min="12025" max="12025" width="14.1640625" style="1" bestFit="1" customWidth="1"/>
    <col min="12026" max="12026" width="13.5" style="1" bestFit="1" customWidth="1"/>
    <col min="12027" max="12027" width="15.5" style="1" bestFit="1" customWidth="1"/>
    <col min="12028" max="12028" width="13.5" style="1" bestFit="1" customWidth="1"/>
    <col min="12029" max="12029" width="14.6640625" style="1" customWidth="1"/>
    <col min="12030" max="12039" width="16" style="1" customWidth="1"/>
    <col min="12040" max="12040" width="13.83203125" style="1" customWidth="1"/>
    <col min="12041" max="12041" width="13.5" style="1" customWidth="1"/>
    <col min="12042" max="12042" width="12.6640625" style="1" customWidth="1"/>
    <col min="12043" max="12043" width="15.6640625" style="1" bestFit="1" customWidth="1"/>
    <col min="12044" max="12044" width="14.1640625" style="1" customWidth="1"/>
    <col min="12045" max="12045" width="15.83203125" style="1" bestFit="1" customWidth="1"/>
    <col min="12046" max="12046" width="13.83203125" style="1" bestFit="1" customWidth="1"/>
    <col min="12047" max="12047" width="12.83203125" style="1" customWidth="1"/>
    <col min="12048" max="12048" width="16" style="1" customWidth="1"/>
    <col min="12049" max="12049" width="11.5" style="1" bestFit="1" customWidth="1"/>
    <col min="12050" max="12050" width="14.83203125" style="1" bestFit="1" customWidth="1"/>
    <col min="12051" max="12051" width="13.83203125" style="1" bestFit="1" customWidth="1"/>
    <col min="12052" max="12052" width="13.83203125" style="1" customWidth="1"/>
    <col min="12053" max="12053" width="13.83203125" style="1" bestFit="1" customWidth="1"/>
    <col min="12054" max="12054" width="16" style="1" customWidth="1"/>
    <col min="12055" max="12055" width="13" style="1" customWidth="1"/>
    <col min="12056" max="12056" width="13.5" style="1" bestFit="1" customWidth="1"/>
    <col min="12057" max="12057" width="10.6640625" style="1" bestFit="1" customWidth="1"/>
    <col min="12058" max="12058" width="12" style="1" bestFit="1" customWidth="1"/>
    <col min="12059" max="12059" width="14.6640625" style="1" bestFit="1" customWidth="1"/>
    <col min="12060" max="12060" width="15.33203125" style="1" customWidth="1"/>
    <col min="12061" max="12061" width="12.33203125" style="1" customWidth="1"/>
    <col min="12062" max="12062" width="8" style="1" bestFit="1" customWidth="1"/>
    <col min="12063" max="12064" width="13" style="1" bestFit="1" customWidth="1"/>
    <col min="12065" max="12065" width="8.83203125" style="1" bestFit="1" customWidth="1"/>
    <col min="12066" max="12066" width="16" style="1" customWidth="1"/>
    <col min="12067" max="12067" width="11.33203125" style="1" customWidth="1"/>
    <col min="12068" max="12068" width="13" style="1" bestFit="1" customWidth="1"/>
    <col min="12069" max="12069" width="14.5" style="1" customWidth="1"/>
    <col min="12070" max="12070" width="13" style="1" bestFit="1" customWidth="1"/>
    <col min="12071" max="12071" width="16" style="1" customWidth="1"/>
    <col min="12072" max="12072" width="11" style="1" bestFit="1" customWidth="1"/>
    <col min="12073" max="12073" width="12.1640625" style="1" bestFit="1" customWidth="1"/>
    <col min="12074" max="12074" width="13.6640625" style="1" bestFit="1" customWidth="1"/>
    <col min="12075" max="12264" width="10.6640625" style="1"/>
    <col min="12265" max="12265" width="3.1640625" style="1" bestFit="1" customWidth="1"/>
    <col min="12266" max="12266" width="17" style="1" bestFit="1" customWidth="1"/>
    <col min="12267" max="12267" width="17.6640625" style="1" customWidth="1"/>
    <col min="12268" max="12268" width="9.83203125" style="1" customWidth="1"/>
    <col min="12269" max="12269" width="10.83203125" style="1" customWidth="1"/>
    <col min="12270" max="12270" width="32.5" style="1" bestFit="1" customWidth="1"/>
    <col min="12271" max="12280" width="16" style="1" customWidth="1"/>
    <col min="12281" max="12281" width="14.1640625" style="1" bestFit="1" customWidth="1"/>
    <col min="12282" max="12282" width="13.5" style="1" bestFit="1" customWidth="1"/>
    <col min="12283" max="12283" width="15.5" style="1" bestFit="1" customWidth="1"/>
    <col min="12284" max="12284" width="13.5" style="1" bestFit="1" customWidth="1"/>
    <col min="12285" max="12285" width="14.6640625" style="1" customWidth="1"/>
    <col min="12286" max="12295" width="16" style="1" customWidth="1"/>
    <col min="12296" max="12296" width="13.83203125" style="1" customWidth="1"/>
    <col min="12297" max="12297" width="13.5" style="1" customWidth="1"/>
    <col min="12298" max="12298" width="12.6640625" style="1" customWidth="1"/>
    <col min="12299" max="12299" width="15.6640625" style="1" bestFit="1" customWidth="1"/>
    <col min="12300" max="12300" width="14.1640625" style="1" customWidth="1"/>
    <col min="12301" max="12301" width="15.83203125" style="1" bestFit="1" customWidth="1"/>
    <col min="12302" max="12302" width="13.83203125" style="1" bestFit="1" customWidth="1"/>
    <col min="12303" max="12303" width="12.83203125" style="1" customWidth="1"/>
    <col min="12304" max="12304" width="16" style="1" customWidth="1"/>
    <col min="12305" max="12305" width="11.5" style="1" bestFit="1" customWidth="1"/>
    <col min="12306" max="12306" width="14.83203125" style="1" bestFit="1" customWidth="1"/>
    <col min="12307" max="12307" width="13.83203125" style="1" bestFit="1" customWidth="1"/>
    <col min="12308" max="12308" width="13.83203125" style="1" customWidth="1"/>
    <col min="12309" max="12309" width="13.83203125" style="1" bestFit="1" customWidth="1"/>
    <col min="12310" max="12310" width="16" style="1" customWidth="1"/>
    <col min="12311" max="12311" width="13" style="1" customWidth="1"/>
    <col min="12312" max="12312" width="13.5" style="1" bestFit="1" customWidth="1"/>
    <col min="12313" max="12313" width="10.6640625" style="1" bestFit="1" customWidth="1"/>
    <col min="12314" max="12314" width="12" style="1" bestFit="1" customWidth="1"/>
    <col min="12315" max="12315" width="14.6640625" style="1" bestFit="1" customWidth="1"/>
    <col min="12316" max="12316" width="15.33203125" style="1" customWidth="1"/>
    <col min="12317" max="12317" width="12.33203125" style="1" customWidth="1"/>
    <col min="12318" max="12318" width="8" style="1" bestFit="1" customWidth="1"/>
    <col min="12319" max="12320" width="13" style="1" bestFit="1" customWidth="1"/>
    <col min="12321" max="12321" width="8.83203125" style="1" bestFit="1" customWidth="1"/>
    <col min="12322" max="12322" width="16" style="1" customWidth="1"/>
    <col min="12323" max="12323" width="11.33203125" style="1" customWidth="1"/>
    <col min="12324" max="12324" width="13" style="1" bestFit="1" customWidth="1"/>
    <col min="12325" max="12325" width="14.5" style="1" customWidth="1"/>
    <col min="12326" max="12326" width="13" style="1" bestFit="1" customWidth="1"/>
    <col min="12327" max="12327" width="16" style="1" customWidth="1"/>
    <col min="12328" max="12328" width="11" style="1" bestFit="1" customWidth="1"/>
    <col min="12329" max="12329" width="12.1640625" style="1" bestFit="1" customWidth="1"/>
    <col min="12330" max="12330" width="13.6640625" style="1" bestFit="1" customWidth="1"/>
    <col min="12331" max="12520" width="10.6640625" style="1"/>
    <col min="12521" max="12521" width="3.1640625" style="1" bestFit="1" customWidth="1"/>
    <col min="12522" max="12522" width="17" style="1" bestFit="1" customWidth="1"/>
    <col min="12523" max="12523" width="17.6640625" style="1" customWidth="1"/>
    <col min="12524" max="12524" width="9.83203125" style="1" customWidth="1"/>
    <col min="12525" max="12525" width="10.83203125" style="1" customWidth="1"/>
    <col min="12526" max="12526" width="32.5" style="1" bestFit="1" customWidth="1"/>
    <col min="12527" max="12536" width="16" style="1" customWidth="1"/>
    <col min="12537" max="12537" width="14.1640625" style="1" bestFit="1" customWidth="1"/>
    <col min="12538" max="12538" width="13.5" style="1" bestFit="1" customWidth="1"/>
    <col min="12539" max="12539" width="15.5" style="1" bestFit="1" customWidth="1"/>
    <col min="12540" max="12540" width="13.5" style="1" bestFit="1" customWidth="1"/>
    <col min="12541" max="12541" width="14.6640625" style="1" customWidth="1"/>
    <col min="12542" max="12551" width="16" style="1" customWidth="1"/>
    <col min="12552" max="12552" width="13.83203125" style="1" customWidth="1"/>
    <col min="12553" max="12553" width="13.5" style="1" customWidth="1"/>
    <col min="12554" max="12554" width="12.6640625" style="1" customWidth="1"/>
    <col min="12555" max="12555" width="15.6640625" style="1" bestFit="1" customWidth="1"/>
    <col min="12556" max="12556" width="14.1640625" style="1" customWidth="1"/>
    <col min="12557" max="12557" width="15.83203125" style="1" bestFit="1" customWidth="1"/>
    <col min="12558" max="12558" width="13.83203125" style="1" bestFit="1" customWidth="1"/>
    <col min="12559" max="12559" width="12.83203125" style="1" customWidth="1"/>
    <col min="12560" max="12560" width="16" style="1" customWidth="1"/>
    <col min="12561" max="12561" width="11.5" style="1" bestFit="1" customWidth="1"/>
    <col min="12562" max="12562" width="14.83203125" style="1" bestFit="1" customWidth="1"/>
    <col min="12563" max="12563" width="13.83203125" style="1" bestFit="1" customWidth="1"/>
    <col min="12564" max="12564" width="13.83203125" style="1" customWidth="1"/>
    <col min="12565" max="12565" width="13.83203125" style="1" bestFit="1" customWidth="1"/>
    <col min="12566" max="12566" width="16" style="1" customWidth="1"/>
    <col min="12567" max="12567" width="13" style="1" customWidth="1"/>
    <col min="12568" max="12568" width="13.5" style="1" bestFit="1" customWidth="1"/>
    <col min="12569" max="12569" width="10.6640625" style="1" bestFit="1" customWidth="1"/>
    <col min="12570" max="12570" width="12" style="1" bestFit="1" customWidth="1"/>
    <col min="12571" max="12571" width="14.6640625" style="1" bestFit="1" customWidth="1"/>
    <col min="12572" max="12572" width="15.33203125" style="1" customWidth="1"/>
    <col min="12573" max="12573" width="12.33203125" style="1" customWidth="1"/>
    <col min="12574" max="12574" width="8" style="1" bestFit="1" customWidth="1"/>
    <col min="12575" max="12576" width="13" style="1" bestFit="1" customWidth="1"/>
    <col min="12577" max="12577" width="8.83203125" style="1" bestFit="1" customWidth="1"/>
    <col min="12578" max="12578" width="16" style="1" customWidth="1"/>
    <col min="12579" max="12579" width="11.33203125" style="1" customWidth="1"/>
    <col min="12580" max="12580" width="13" style="1" bestFit="1" customWidth="1"/>
    <col min="12581" max="12581" width="14.5" style="1" customWidth="1"/>
    <col min="12582" max="12582" width="13" style="1" bestFit="1" customWidth="1"/>
    <col min="12583" max="12583" width="16" style="1" customWidth="1"/>
    <col min="12584" max="12584" width="11" style="1" bestFit="1" customWidth="1"/>
    <col min="12585" max="12585" width="12.1640625" style="1" bestFit="1" customWidth="1"/>
    <col min="12586" max="12586" width="13.6640625" style="1" bestFit="1" customWidth="1"/>
    <col min="12587" max="12776" width="10.6640625" style="1"/>
    <col min="12777" max="12777" width="3.1640625" style="1" bestFit="1" customWidth="1"/>
    <col min="12778" max="12778" width="17" style="1" bestFit="1" customWidth="1"/>
    <col min="12779" max="12779" width="17.6640625" style="1" customWidth="1"/>
    <col min="12780" max="12780" width="9.83203125" style="1" customWidth="1"/>
    <col min="12781" max="12781" width="10.83203125" style="1" customWidth="1"/>
    <col min="12782" max="12782" width="32.5" style="1" bestFit="1" customWidth="1"/>
    <col min="12783" max="12792" width="16" style="1" customWidth="1"/>
    <col min="12793" max="12793" width="14.1640625" style="1" bestFit="1" customWidth="1"/>
    <col min="12794" max="12794" width="13.5" style="1" bestFit="1" customWidth="1"/>
    <col min="12795" max="12795" width="15.5" style="1" bestFit="1" customWidth="1"/>
    <col min="12796" max="12796" width="13.5" style="1" bestFit="1" customWidth="1"/>
    <col min="12797" max="12797" width="14.6640625" style="1" customWidth="1"/>
    <col min="12798" max="12807" width="16" style="1" customWidth="1"/>
    <col min="12808" max="12808" width="13.83203125" style="1" customWidth="1"/>
    <col min="12809" max="12809" width="13.5" style="1" customWidth="1"/>
    <col min="12810" max="12810" width="12.6640625" style="1" customWidth="1"/>
    <col min="12811" max="12811" width="15.6640625" style="1" bestFit="1" customWidth="1"/>
    <col min="12812" max="12812" width="14.1640625" style="1" customWidth="1"/>
    <col min="12813" max="12813" width="15.83203125" style="1" bestFit="1" customWidth="1"/>
    <col min="12814" max="12814" width="13.83203125" style="1" bestFit="1" customWidth="1"/>
    <col min="12815" max="12815" width="12.83203125" style="1" customWidth="1"/>
    <col min="12816" max="12816" width="16" style="1" customWidth="1"/>
    <col min="12817" max="12817" width="11.5" style="1" bestFit="1" customWidth="1"/>
    <col min="12818" max="12818" width="14.83203125" style="1" bestFit="1" customWidth="1"/>
    <col min="12819" max="12819" width="13.83203125" style="1" bestFit="1" customWidth="1"/>
    <col min="12820" max="12820" width="13.83203125" style="1" customWidth="1"/>
    <col min="12821" max="12821" width="13.83203125" style="1" bestFit="1" customWidth="1"/>
    <col min="12822" max="12822" width="16" style="1" customWidth="1"/>
    <col min="12823" max="12823" width="13" style="1" customWidth="1"/>
    <col min="12824" max="12824" width="13.5" style="1" bestFit="1" customWidth="1"/>
    <col min="12825" max="12825" width="10.6640625" style="1" bestFit="1" customWidth="1"/>
    <col min="12826" max="12826" width="12" style="1" bestFit="1" customWidth="1"/>
    <col min="12827" max="12827" width="14.6640625" style="1" bestFit="1" customWidth="1"/>
    <col min="12828" max="12828" width="15.33203125" style="1" customWidth="1"/>
    <col min="12829" max="12829" width="12.33203125" style="1" customWidth="1"/>
    <col min="12830" max="12830" width="8" style="1" bestFit="1" customWidth="1"/>
    <col min="12831" max="12832" width="13" style="1" bestFit="1" customWidth="1"/>
    <col min="12833" max="12833" width="8.83203125" style="1" bestFit="1" customWidth="1"/>
    <col min="12834" max="12834" width="16" style="1" customWidth="1"/>
    <col min="12835" max="12835" width="11.33203125" style="1" customWidth="1"/>
    <col min="12836" max="12836" width="13" style="1" bestFit="1" customWidth="1"/>
    <col min="12837" max="12837" width="14.5" style="1" customWidth="1"/>
    <col min="12838" max="12838" width="13" style="1" bestFit="1" customWidth="1"/>
    <col min="12839" max="12839" width="16" style="1" customWidth="1"/>
    <col min="12840" max="12840" width="11" style="1" bestFit="1" customWidth="1"/>
    <col min="12841" max="12841" width="12.1640625" style="1" bestFit="1" customWidth="1"/>
    <col min="12842" max="12842" width="13.6640625" style="1" bestFit="1" customWidth="1"/>
    <col min="12843" max="13032" width="10.6640625" style="1"/>
    <col min="13033" max="13033" width="3.1640625" style="1" bestFit="1" customWidth="1"/>
    <col min="13034" max="13034" width="17" style="1" bestFit="1" customWidth="1"/>
    <col min="13035" max="13035" width="17.6640625" style="1" customWidth="1"/>
    <col min="13036" max="13036" width="9.83203125" style="1" customWidth="1"/>
    <col min="13037" max="13037" width="10.83203125" style="1" customWidth="1"/>
    <col min="13038" max="13038" width="32.5" style="1" bestFit="1" customWidth="1"/>
    <col min="13039" max="13048" width="16" style="1" customWidth="1"/>
    <col min="13049" max="13049" width="14.1640625" style="1" bestFit="1" customWidth="1"/>
    <col min="13050" max="13050" width="13.5" style="1" bestFit="1" customWidth="1"/>
    <col min="13051" max="13051" width="15.5" style="1" bestFit="1" customWidth="1"/>
    <col min="13052" max="13052" width="13.5" style="1" bestFit="1" customWidth="1"/>
    <col min="13053" max="13053" width="14.6640625" style="1" customWidth="1"/>
    <col min="13054" max="13063" width="16" style="1" customWidth="1"/>
    <col min="13064" max="13064" width="13.83203125" style="1" customWidth="1"/>
    <col min="13065" max="13065" width="13.5" style="1" customWidth="1"/>
    <col min="13066" max="13066" width="12.6640625" style="1" customWidth="1"/>
    <col min="13067" max="13067" width="15.6640625" style="1" bestFit="1" customWidth="1"/>
    <col min="13068" max="13068" width="14.1640625" style="1" customWidth="1"/>
    <col min="13069" max="13069" width="15.83203125" style="1" bestFit="1" customWidth="1"/>
    <col min="13070" max="13070" width="13.83203125" style="1" bestFit="1" customWidth="1"/>
    <col min="13071" max="13071" width="12.83203125" style="1" customWidth="1"/>
    <col min="13072" max="13072" width="16" style="1" customWidth="1"/>
    <col min="13073" max="13073" width="11.5" style="1" bestFit="1" customWidth="1"/>
    <col min="13074" max="13074" width="14.83203125" style="1" bestFit="1" customWidth="1"/>
    <col min="13075" max="13075" width="13.83203125" style="1" bestFit="1" customWidth="1"/>
    <col min="13076" max="13076" width="13.83203125" style="1" customWidth="1"/>
    <col min="13077" max="13077" width="13.83203125" style="1" bestFit="1" customWidth="1"/>
    <col min="13078" max="13078" width="16" style="1" customWidth="1"/>
    <col min="13079" max="13079" width="13" style="1" customWidth="1"/>
    <col min="13080" max="13080" width="13.5" style="1" bestFit="1" customWidth="1"/>
    <col min="13081" max="13081" width="10.6640625" style="1" bestFit="1" customWidth="1"/>
    <col min="13082" max="13082" width="12" style="1" bestFit="1" customWidth="1"/>
    <col min="13083" max="13083" width="14.6640625" style="1" bestFit="1" customWidth="1"/>
    <col min="13084" max="13084" width="15.33203125" style="1" customWidth="1"/>
    <col min="13085" max="13085" width="12.33203125" style="1" customWidth="1"/>
    <col min="13086" max="13086" width="8" style="1" bestFit="1" customWidth="1"/>
    <col min="13087" max="13088" width="13" style="1" bestFit="1" customWidth="1"/>
    <col min="13089" max="13089" width="8.83203125" style="1" bestFit="1" customWidth="1"/>
    <col min="13090" max="13090" width="16" style="1" customWidth="1"/>
    <col min="13091" max="13091" width="11.33203125" style="1" customWidth="1"/>
    <col min="13092" max="13092" width="13" style="1" bestFit="1" customWidth="1"/>
    <col min="13093" max="13093" width="14.5" style="1" customWidth="1"/>
    <col min="13094" max="13094" width="13" style="1" bestFit="1" customWidth="1"/>
    <col min="13095" max="13095" width="16" style="1" customWidth="1"/>
    <col min="13096" max="13096" width="11" style="1" bestFit="1" customWidth="1"/>
    <col min="13097" max="13097" width="12.1640625" style="1" bestFit="1" customWidth="1"/>
    <col min="13098" max="13098" width="13.6640625" style="1" bestFit="1" customWidth="1"/>
    <col min="13099" max="13288" width="10.6640625" style="1"/>
    <col min="13289" max="13289" width="3.1640625" style="1" bestFit="1" customWidth="1"/>
    <col min="13290" max="13290" width="17" style="1" bestFit="1" customWidth="1"/>
    <col min="13291" max="13291" width="17.6640625" style="1" customWidth="1"/>
    <col min="13292" max="13292" width="9.83203125" style="1" customWidth="1"/>
    <col min="13293" max="13293" width="10.83203125" style="1" customWidth="1"/>
    <col min="13294" max="13294" width="32.5" style="1" bestFit="1" customWidth="1"/>
    <col min="13295" max="13304" width="16" style="1" customWidth="1"/>
    <col min="13305" max="13305" width="14.1640625" style="1" bestFit="1" customWidth="1"/>
    <col min="13306" max="13306" width="13.5" style="1" bestFit="1" customWidth="1"/>
    <col min="13307" max="13307" width="15.5" style="1" bestFit="1" customWidth="1"/>
    <col min="13308" max="13308" width="13.5" style="1" bestFit="1" customWidth="1"/>
    <col min="13309" max="13309" width="14.6640625" style="1" customWidth="1"/>
    <col min="13310" max="13319" width="16" style="1" customWidth="1"/>
    <col min="13320" max="13320" width="13.83203125" style="1" customWidth="1"/>
    <col min="13321" max="13321" width="13.5" style="1" customWidth="1"/>
    <col min="13322" max="13322" width="12.6640625" style="1" customWidth="1"/>
    <col min="13323" max="13323" width="15.6640625" style="1" bestFit="1" customWidth="1"/>
    <col min="13324" max="13324" width="14.1640625" style="1" customWidth="1"/>
    <col min="13325" max="13325" width="15.83203125" style="1" bestFit="1" customWidth="1"/>
    <col min="13326" max="13326" width="13.83203125" style="1" bestFit="1" customWidth="1"/>
    <col min="13327" max="13327" width="12.83203125" style="1" customWidth="1"/>
    <col min="13328" max="13328" width="16" style="1" customWidth="1"/>
    <col min="13329" max="13329" width="11.5" style="1" bestFit="1" customWidth="1"/>
    <col min="13330" max="13330" width="14.83203125" style="1" bestFit="1" customWidth="1"/>
    <col min="13331" max="13331" width="13.83203125" style="1" bestFit="1" customWidth="1"/>
    <col min="13332" max="13332" width="13.83203125" style="1" customWidth="1"/>
    <col min="13333" max="13333" width="13.83203125" style="1" bestFit="1" customWidth="1"/>
    <col min="13334" max="13334" width="16" style="1" customWidth="1"/>
    <col min="13335" max="13335" width="13" style="1" customWidth="1"/>
    <col min="13336" max="13336" width="13.5" style="1" bestFit="1" customWidth="1"/>
    <col min="13337" max="13337" width="10.6640625" style="1" bestFit="1" customWidth="1"/>
    <col min="13338" max="13338" width="12" style="1" bestFit="1" customWidth="1"/>
    <col min="13339" max="13339" width="14.6640625" style="1" bestFit="1" customWidth="1"/>
    <col min="13340" max="13340" width="15.33203125" style="1" customWidth="1"/>
    <col min="13341" max="13341" width="12.33203125" style="1" customWidth="1"/>
    <col min="13342" max="13342" width="8" style="1" bestFit="1" customWidth="1"/>
    <col min="13343" max="13344" width="13" style="1" bestFit="1" customWidth="1"/>
    <col min="13345" max="13345" width="8.83203125" style="1" bestFit="1" customWidth="1"/>
    <col min="13346" max="13346" width="16" style="1" customWidth="1"/>
    <col min="13347" max="13347" width="11.33203125" style="1" customWidth="1"/>
    <col min="13348" max="13348" width="13" style="1" bestFit="1" customWidth="1"/>
    <col min="13349" max="13349" width="14.5" style="1" customWidth="1"/>
    <col min="13350" max="13350" width="13" style="1" bestFit="1" customWidth="1"/>
    <col min="13351" max="13351" width="16" style="1" customWidth="1"/>
    <col min="13352" max="13352" width="11" style="1" bestFit="1" customWidth="1"/>
    <col min="13353" max="13353" width="12.1640625" style="1" bestFit="1" customWidth="1"/>
    <col min="13354" max="13354" width="13.6640625" style="1" bestFit="1" customWidth="1"/>
    <col min="13355" max="13544" width="10.6640625" style="1"/>
    <col min="13545" max="13545" width="3.1640625" style="1" bestFit="1" customWidth="1"/>
    <col min="13546" max="13546" width="17" style="1" bestFit="1" customWidth="1"/>
    <col min="13547" max="13547" width="17.6640625" style="1" customWidth="1"/>
    <col min="13548" max="13548" width="9.83203125" style="1" customWidth="1"/>
    <col min="13549" max="13549" width="10.83203125" style="1" customWidth="1"/>
    <col min="13550" max="13550" width="32.5" style="1" bestFit="1" customWidth="1"/>
    <col min="13551" max="13560" width="16" style="1" customWidth="1"/>
    <col min="13561" max="13561" width="14.1640625" style="1" bestFit="1" customWidth="1"/>
    <col min="13562" max="13562" width="13.5" style="1" bestFit="1" customWidth="1"/>
    <col min="13563" max="13563" width="15.5" style="1" bestFit="1" customWidth="1"/>
    <col min="13564" max="13564" width="13.5" style="1" bestFit="1" customWidth="1"/>
    <col min="13565" max="13565" width="14.6640625" style="1" customWidth="1"/>
    <col min="13566" max="13575" width="16" style="1" customWidth="1"/>
    <col min="13576" max="13576" width="13.83203125" style="1" customWidth="1"/>
    <col min="13577" max="13577" width="13.5" style="1" customWidth="1"/>
    <col min="13578" max="13578" width="12.6640625" style="1" customWidth="1"/>
    <col min="13579" max="13579" width="15.6640625" style="1" bestFit="1" customWidth="1"/>
    <col min="13580" max="13580" width="14.1640625" style="1" customWidth="1"/>
    <col min="13581" max="13581" width="15.83203125" style="1" bestFit="1" customWidth="1"/>
    <col min="13582" max="13582" width="13.83203125" style="1" bestFit="1" customWidth="1"/>
    <col min="13583" max="13583" width="12.83203125" style="1" customWidth="1"/>
    <col min="13584" max="13584" width="16" style="1" customWidth="1"/>
    <col min="13585" max="13585" width="11.5" style="1" bestFit="1" customWidth="1"/>
    <col min="13586" max="13586" width="14.83203125" style="1" bestFit="1" customWidth="1"/>
    <col min="13587" max="13587" width="13.83203125" style="1" bestFit="1" customWidth="1"/>
    <col min="13588" max="13588" width="13.83203125" style="1" customWidth="1"/>
    <col min="13589" max="13589" width="13.83203125" style="1" bestFit="1" customWidth="1"/>
    <col min="13590" max="13590" width="16" style="1" customWidth="1"/>
    <col min="13591" max="13591" width="13" style="1" customWidth="1"/>
    <col min="13592" max="13592" width="13.5" style="1" bestFit="1" customWidth="1"/>
    <col min="13593" max="13593" width="10.6640625" style="1" bestFit="1" customWidth="1"/>
    <col min="13594" max="13594" width="12" style="1" bestFit="1" customWidth="1"/>
    <col min="13595" max="13595" width="14.6640625" style="1" bestFit="1" customWidth="1"/>
    <col min="13596" max="13596" width="15.33203125" style="1" customWidth="1"/>
    <col min="13597" max="13597" width="12.33203125" style="1" customWidth="1"/>
    <col min="13598" max="13598" width="8" style="1" bestFit="1" customWidth="1"/>
    <col min="13599" max="13600" width="13" style="1" bestFit="1" customWidth="1"/>
    <col min="13601" max="13601" width="8.83203125" style="1" bestFit="1" customWidth="1"/>
    <col min="13602" max="13602" width="16" style="1" customWidth="1"/>
    <col min="13603" max="13603" width="11.33203125" style="1" customWidth="1"/>
    <col min="13604" max="13604" width="13" style="1" bestFit="1" customWidth="1"/>
    <col min="13605" max="13605" width="14.5" style="1" customWidth="1"/>
    <col min="13606" max="13606" width="13" style="1" bestFit="1" customWidth="1"/>
    <col min="13607" max="13607" width="16" style="1" customWidth="1"/>
    <col min="13608" max="13608" width="11" style="1" bestFit="1" customWidth="1"/>
    <col min="13609" max="13609" width="12.1640625" style="1" bestFit="1" customWidth="1"/>
    <col min="13610" max="13610" width="13.6640625" style="1" bestFit="1" customWidth="1"/>
    <col min="13611" max="13800" width="10.6640625" style="1"/>
    <col min="13801" max="13801" width="3.1640625" style="1" bestFit="1" customWidth="1"/>
    <col min="13802" max="13802" width="17" style="1" bestFit="1" customWidth="1"/>
    <col min="13803" max="13803" width="17.6640625" style="1" customWidth="1"/>
    <col min="13804" max="13804" width="9.83203125" style="1" customWidth="1"/>
    <col min="13805" max="13805" width="10.83203125" style="1" customWidth="1"/>
    <col min="13806" max="13806" width="32.5" style="1" bestFit="1" customWidth="1"/>
    <col min="13807" max="13816" width="16" style="1" customWidth="1"/>
    <col min="13817" max="13817" width="14.1640625" style="1" bestFit="1" customWidth="1"/>
    <col min="13818" max="13818" width="13.5" style="1" bestFit="1" customWidth="1"/>
    <col min="13819" max="13819" width="15.5" style="1" bestFit="1" customWidth="1"/>
    <col min="13820" max="13820" width="13.5" style="1" bestFit="1" customWidth="1"/>
    <col min="13821" max="13821" width="14.6640625" style="1" customWidth="1"/>
    <col min="13822" max="13831" width="16" style="1" customWidth="1"/>
    <col min="13832" max="13832" width="13.83203125" style="1" customWidth="1"/>
    <col min="13833" max="13833" width="13.5" style="1" customWidth="1"/>
    <col min="13834" max="13834" width="12.6640625" style="1" customWidth="1"/>
    <col min="13835" max="13835" width="15.6640625" style="1" bestFit="1" customWidth="1"/>
    <col min="13836" max="13836" width="14.1640625" style="1" customWidth="1"/>
    <col min="13837" max="13837" width="15.83203125" style="1" bestFit="1" customWidth="1"/>
    <col min="13838" max="13838" width="13.83203125" style="1" bestFit="1" customWidth="1"/>
    <col min="13839" max="13839" width="12.83203125" style="1" customWidth="1"/>
    <col min="13840" max="13840" width="16" style="1" customWidth="1"/>
    <col min="13841" max="13841" width="11.5" style="1" bestFit="1" customWidth="1"/>
    <col min="13842" max="13842" width="14.83203125" style="1" bestFit="1" customWidth="1"/>
    <col min="13843" max="13843" width="13.83203125" style="1" bestFit="1" customWidth="1"/>
    <col min="13844" max="13844" width="13.83203125" style="1" customWidth="1"/>
    <col min="13845" max="13845" width="13.83203125" style="1" bestFit="1" customWidth="1"/>
    <col min="13846" max="13846" width="16" style="1" customWidth="1"/>
    <col min="13847" max="13847" width="13" style="1" customWidth="1"/>
    <col min="13848" max="13848" width="13.5" style="1" bestFit="1" customWidth="1"/>
    <col min="13849" max="13849" width="10.6640625" style="1" bestFit="1" customWidth="1"/>
    <col min="13850" max="13850" width="12" style="1" bestFit="1" customWidth="1"/>
    <col min="13851" max="13851" width="14.6640625" style="1" bestFit="1" customWidth="1"/>
    <col min="13852" max="13852" width="15.33203125" style="1" customWidth="1"/>
    <col min="13853" max="13853" width="12.33203125" style="1" customWidth="1"/>
    <col min="13854" max="13854" width="8" style="1" bestFit="1" customWidth="1"/>
    <col min="13855" max="13856" width="13" style="1" bestFit="1" customWidth="1"/>
    <col min="13857" max="13857" width="8.83203125" style="1" bestFit="1" customWidth="1"/>
    <col min="13858" max="13858" width="16" style="1" customWidth="1"/>
    <col min="13859" max="13859" width="11.33203125" style="1" customWidth="1"/>
    <col min="13860" max="13860" width="13" style="1" bestFit="1" customWidth="1"/>
    <col min="13861" max="13861" width="14.5" style="1" customWidth="1"/>
    <col min="13862" max="13862" width="13" style="1" bestFit="1" customWidth="1"/>
    <col min="13863" max="13863" width="16" style="1" customWidth="1"/>
    <col min="13864" max="13864" width="11" style="1" bestFit="1" customWidth="1"/>
    <col min="13865" max="13865" width="12.1640625" style="1" bestFit="1" customWidth="1"/>
    <col min="13866" max="13866" width="13.6640625" style="1" bestFit="1" customWidth="1"/>
    <col min="13867" max="14056" width="10.6640625" style="1"/>
    <col min="14057" max="14057" width="3.1640625" style="1" bestFit="1" customWidth="1"/>
    <col min="14058" max="14058" width="17" style="1" bestFit="1" customWidth="1"/>
    <col min="14059" max="14059" width="17.6640625" style="1" customWidth="1"/>
    <col min="14060" max="14060" width="9.83203125" style="1" customWidth="1"/>
    <col min="14061" max="14061" width="10.83203125" style="1" customWidth="1"/>
    <col min="14062" max="14062" width="32.5" style="1" bestFit="1" customWidth="1"/>
    <col min="14063" max="14072" width="16" style="1" customWidth="1"/>
    <col min="14073" max="14073" width="14.1640625" style="1" bestFit="1" customWidth="1"/>
    <col min="14074" max="14074" width="13.5" style="1" bestFit="1" customWidth="1"/>
    <col min="14075" max="14075" width="15.5" style="1" bestFit="1" customWidth="1"/>
    <col min="14076" max="14076" width="13.5" style="1" bestFit="1" customWidth="1"/>
    <col min="14077" max="14077" width="14.6640625" style="1" customWidth="1"/>
    <col min="14078" max="14087" width="16" style="1" customWidth="1"/>
    <col min="14088" max="14088" width="13.83203125" style="1" customWidth="1"/>
    <col min="14089" max="14089" width="13.5" style="1" customWidth="1"/>
    <col min="14090" max="14090" width="12.6640625" style="1" customWidth="1"/>
    <col min="14091" max="14091" width="15.6640625" style="1" bestFit="1" customWidth="1"/>
    <col min="14092" max="14092" width="14.1640625" style="1" customWidth="1"/>
    <col min="14093" max="14093" width="15.83203125" style="1" bestFit="1" customWidth="1"/>
    <col min="14094" max="14094" width="13.83203125" style="1" bestFit="1" customWidth="1"/>
    <col min="14095" max="14095" width="12.83203125" style="1" customWidth="1"/>
    <col min="14096" max="14096" width="16" style="1" customWidth="1"/>
    <col min="14097" max="14097" width="11.5" style="1" bestFit="1" customWidth="1"/>
    <col min="14098" max="14098" width="14.83203125" style="1" bestFit="1" customWidth="1"/>
    <col min="14099" max="14099" width="13.83203125" style="1" bestFit="1" customWidth="1"/>
    <col min="14100" max="14100" width="13.83203125" style="1" customWidth="1"/>
    <col min="14101" max="14101" width="13.83203125" style="1" bestFit="1" customWidth="1"/>
    <col min="14102" max="14102" width="16" style="1" customWidth="1"/>
    <col min="14103" max="14103" width="13" style="1" customWidth="1"/>
    <col min="14104" max="14104" width="13.5" style="1" bestFit="1" customWidth="1"/>
    <col min="14105" max="14105" width="10.6640625" style="1" bestFit="1" customWidth="1"/>
    <col min="14106" max="14106" width="12" style="1" bestFit="1" customWidth="1"/>
    <col min="14107" max="14107" width="14.6640625" style="1" bestFit="1" customWidth="1"/>
    <col min="14108" max="14108" width="15.33203125" style="1" customWidth="1"/>
    <col min="14109" max="14109" width="12.33203125" style="1" customWidth="1"/>
    <col min="14110" max="14110" width="8" style="1" bestFit="1" customWidth="1"/>
    <col min="14111" max="14112" width="13" style="1" bestFit="1" customWidth="1"/>
    <col min="14113" max="14113" width="8.83203125" style="1" bestFit="1" customWidth="1"/>
    <col min="14114" max="14114" width="16" style="1" customWidth="1"/>
    <col min="14115" max="14115" width="11.33203125" style="1" customWidth="1"/>
    <col min="14116" max="14116" width="13" style="1" bestFit="1" customWidth="1"/>
    <col min="14117" max="14117" width="14.5" style="1" customWidth="1"/>
    <col min="14118" max="14118" width="13" style="1" bestFit="1" customWidth="1"/>
    <col min="14119" max="14119" width="16" style="1" customWidth="1"/>
    <col min="14120" max="14120" width="11" style="1" bestFit="1" customWidth="1"/>
    <col min="14121" max="14121" width="12.1640625" style="1" bestFit="1" customWidth="1"/>
    <col min="14122" max="14122" width="13.6640625" style="1" bestFit="1" customWidth="1"/>
    <col min="14123" max="14312" width="10.6640625" style="1"/>
    <col min="14313" max="14313" width="3.1640625" style="1" bestFit="1" customWidth="1"/>
    <col min="14314" max="14314" width="17" style="1" bestFit="1" customWidth="1"/>
    <col min="14315" max="14315" width="17.6640625" style="1" customWidth="1"/>
    <col min="14316" max="14316" width="9.83203125" style="1" customWidth="1"/>
    <col min="14317" max="14317" width="10.83203125" style="1" customWidth="1"/>
    <col min="14318" max="14318" width="32.5" style="1" bestFit="1" customWidth="1"/>
    <col min="14319" max="14328" width="16" style="1" customWidth="1"/>
    <col min="14329" max="14329" width="14.1640625" style="1" bestFit="1" customWidth="1"/>
    <col min="14330" max="14330" width="13.5" style="1" bestFit="1" customWidth="1"/>
    <col min="14331" max="14331" width="15.5" style="1" bestFit="1" customWidth="1"/>
    <col min="14332" max="14332" width="13.5" style="1" bestFit="1" customWidth="1"/>
    <col min="14333" max="14333" width="14.6640625" style="1" customWidth="1"/>
    <col min="14334" max="14343" width="16" style="1" customWidth="1"/>
    <col min="14344" max="14344" width="13.83203125" style="1" customWidth="1"/>
    <col min="14345" max="14345" width="13.5" style="1" customWidth="1"/>
    <col min="14346" max="14346" width="12.6640625" style="1" customWidth="1"/>
    <col min="14347" max="14347" width="15.6640625" style="1" bestFit="1" customWidth="1"/>
    <col min="14348" max="14348" width="14.1640625" style="1" customWidth="1"/>
    <col min="14349" max="14349" width="15.83203125" style="1" bestFit="1" customWidth="1"/>
    <col min="14350" max="14350" width="13.83203125" style="1" bestFit="1" customWidth="1"/>
    <col min="14351" max="14351" width="12.83203125" style="1" customWidth="1"/>
    <col min="14352" max="14352" width="16" style="1" customWidth="1"/>
    <col min="14353" max="14353" width="11.5" style="1" bestFit="1" customWidth="1"/>
    <col min="14354" max="14354" width="14.83203125" style="1" bestFit="1" customWidth="1"/>
    <col min="14355" max="14355" width="13.83203125" style="1" bestFit="1" customWidth="1"/>
    <col min="14356" max="14356" width="13.83203125" style="1" customWidth="1"/>
    <col min="14357" max="14357" width="13.83203125" style="1" bestFit="1" customWidth="1"/>
    <col min="14358" max="14358" width="16" style="1" customWidth="1"/>
    <col min="14359" max="14359" width="13" style="1" customWidth="1"/>
    <col min="14360" max="14360" width="13.5" style="1" bestFit="1" customWidth="1"/>
    <col min="14361" max="14361" width="10.6640625" style="1" bestFit="1" customWidth="1"/>
    <col min="14362" max="14362" width="12" style="1" bestFit="1" customWidth="1"/>
    <col min="14363" max="14363" width="14.6640625" style="1" bestFit="1" customWidth="1"/>
    <col min="14364" max="14364" width="15.33203125" style="1" customWidth="1"/>
    <col min="14365" max="14365" width="12.33203125" style="1" customWidth="1"/>
    <col min="14366" max="14366" width="8" style="1" bestFit="1" customWidth="1"/>
    <col min="14367" max="14368" width="13" style="1" bestFit="1" customWidth="1"/>
    <col min="14369" max="14369" width="8.83203125" style="1" bestFit="1" customWidth="1"/>
    <col min="14370" max="14370" width="16" style="1" customWidth="1"/>
    <col min="14371" max="14371" width="11.33203125" style="1" customWidth="1"/>
    <col min="14372" max="14372" width="13" style="1" bestFit="1" customWidth="1"/>
    <col min="14373" max="14373" width="14.5" style="1" customWidth="1"/>
    <col min="14374" max="14374" width="13" style="1" bestFit="1" customWidth="1"/>
    <col min="14375" max="14375" width="16" style="1" customWidth="1"/>
    <col min="14376" max="14376" width="11" style="1" bestFit="1" customWidth="1"/>
    <col min="14377" max="14377" width="12.1640625" style="1" bestFit="1" customWidth="1"/>
    <col min="14378" max="14378" width="13.6640625" style="1" bestFit="1" customWidth="1"/>
    <col min="14379" max="14568" width="10.6640625" style="1"/>
    <col min="14569" max="14569" width="3.1640625" style="1" bestFit="1" customWidth="1"/>
    <col min="14570" max="14570" width="17" style="1" bestFit="1" customWidth="1"/>
    <col min="14571" max="14571" width="17.6640625" style="1" customWidth="1"/>
    <col min="14572" max="14572" width="9.83203125" style="1" customWidth="1"/>
    <col min="14573" max="14573" width="10.83203125" style="1" customWidth="1"/>
    <col min="14574" max="14574" width="32.5" style="1" bestFit="1" customWidth="1"/>
    <col min="14575" max="14584" width="16" style="1" customWidth="1"/>
    <col min="14585" max="14585" width="14.1640625" style="1" bestFit="1" customWidth="1"/>
    <col min="14586" max="14586" width="13.5" style="1" bestFit="1" customWidth="1"/>
    <col min="14587" max="14587" width="15.5" style="1" bestFit="1" customWidth="1"/>
    <col min="14588" max="14588" width="13.5" style="1" bestFit="1" customWidth="1"/>
    <col min="14589" max="14589" width="14.6640625" style="1" customWidth="1"/>
    <col min="14590" max="14599" width="16" style="1" customWidth="1"/>
    <col min="14600" max="14600" width="13.83203125" style="1" customWidth="1"/>
    <col min="14601" max="14601" width="13.5" style="1" customWidth="1"/>
    <col min="14602" max="14602" width="12.6640625" style="1" customWidth="1"/>
    <col min="14603" max="14603" width="15.6640625" style="1" bestFit="1" customWidth="1"/>
    <col min="14604" max="14604" width="14.1640625" style="1" customWidth="1"/>
    <col min="14605" max="14605" width="15.83203125" style="1" bestFit="1" customWidth="1"/>
    <col min="14606" max="14606" width="13.83203125" style="1" bestFit="1" customWidth="1"/>
    <col min="14607" max="14607" width="12.83203125" style="1" customWidth="1"/>
    <col min="14608" max="14608" width="16" style="1" customWidth="1"/>
    <col min="14609" max="14609" width="11.5" style="1" bestFit="1" customWidth="1"/>
    <col min="14610" max="14610" width="14.83203125" style="1" bestFit="1" customWidth="1"/>
    <col min="14611" max="14611" width="13.83203125" style="1" bestFit="1" customWidth="1"/>
    <col min="14612" max="14612" width="13.83203125" style="1" customWidth="1"/>
    <col min="14613" max="14613" width="13.83203125" style="1" bestFit="1" customWidth="1"/>
    <col min="14614" max="14614" width="16" style="1" customWidth="1"/>
    <col min="14615" max="14615" width="13" style="1" customWidth="1"/>
    <col min="14616" max="14616" width="13.5" style="1" bestFit="1" customWidth="1"/>
    <col min="14617" max="14617" width="10.6640625" style="1" bestFit="1" customWidth="1"/>
    <col min="14618" max="14618" width="12" style="1" bestFit="1" customWidth="1"/>
    <col min="14619" max="14619" width="14.6640625" style="1" bestFit="1" customWidth="1"/>
    <col min="14620" max="14620" width="15.33203125" style="1" customWidth="1"/>
    <col min="14621" max="14621" width="12.33203125" style="1" customWidth="1"/>
    <col min="14622" max="14622" width="8" style="1" bestFit="1" customWidth="1"/>
    <col min="14623" max="14624" width="13" style="1" bestFit="1" customWidth="1"/>
    <col min="14625" max="14625" width="8.83203125" style="1" bestFit="1" customWidth="1"/>
    <col min="14626" max="14626" width="16" style="1" customWidth="1"/>
    <col min="14627" max="14627" width="11.33203125" style="1" customWidth="1"/>
    <col min="14628" max="14628" width="13" style="1" bestFit="1" customWidth="1"/>
    <col min="14629" max="14629" width="14.5" style="1" customWidth="1"/>
    <col min="14630" max="14630" width="13" style="1" bestFit="1" customWidth="1"/>
    <col min="14631" max="14631" width="16" style="1" customWidth="1"/>
    <col min="14632" max="14632" width="11" style="1" bestFit="1" customWidth="1"/>
    <col min="14633" max="14633" width="12.1640625" style="1" bestFit="1" customWidth="1"/>
    <col min="14634" max="14634" width="13.6640625" style="1" bestFit="1" customWidth="1"/>
    <col min="14635" max="14824" width="10.6640625" style="1"/>
    <col min="14825" max="14825" width="3.1640625" style="1" bestFit="1" customWidth="1"/>
    <col min="14826" max="14826" width="17" style="1" bestFit="1" customWidth="1"/>
    <col min="14827" max="14827" width="17.6640625" style="1" customWidth="1"/>
    <col min="14828" max="14828" width="9.83203125" style="1" customWidth="1"/>
    <col min="14829" max="14829" width="10.83203125" style="1" customWidth="1"/>
    <col min="14830" max="14830" width="32.5" style="1" bestFit="1" customWidth="1"/>
    <col min="14831" max="14840" width="16" style="1" customWidth="1"/>
    <col min="14841" max="14841" width="14.1640625" style="1" bestFit="1" customWidth="1"/>
    <col min="14842" max="14842" width="13.5" style="1" bestFit="1" customWidth="1"/>
    <col min="14843" max="14843" width="15.5" style="1" bestFit="1" customWidth="1"/>
    <col min="14844" max="14844" width="13.5" style="1" bestFit="1" customWidth="1"/>
    <col min="14845" max="14845" width="14.6640625" style="1" customWidth="1"/>
    <col min="14846" max="14855" width="16" style="1" customWidth="1"/>
    <col min="14856" max="14856" width="13.83203125" style="1" customWidth="1"/>
    <col min="14857" max="14857" width="13.5" style="1" customWidth="1"/>
    <col min="14858" max="14858" width="12.6640625" style="1" customWidth="1"/>
    <col min="14859" max="14859" width="15.6640625" style="1" bestFit="1" customWidth="1"/>
    <col min="14860" max="14860" width="14.1640625" style="1" customWidth="1"/>
    <col min="14861" max="14861" width="15.83203125" style="1" bestFit="1" customWidth="1"/>
    <col min="14862" max="14862" width="13.83203125" style="1" bestFit="1" customWidth="1"/>
    <col min="14863" max="14863" width="12.83203125" style="1" customWidth="1"/>
    <col min="14864" max="14864" width="16" style="1" customWidth="1"/>
    <col min="14865" max="14865" width="11.5" style="1" bestFit="1" customWidth="1"/>
    <col min="14866" max="14866" width="14.83203125" style="1" bestFit="1" customWidth="1"/>
    <col min="14867" max="14867" width="13.83203125" style="1" bestFit="1" customWidth="1"/>
    <col min="14868" max="14868" width="13.83203125" style="1" customWidth="1"/>
    <col min="14869" max="14869" width="13.83203125" style="1" bestFit="1" customWidth="1"/>
    <col min="14870" max="14870" width="16" style="1" customWidth="1"/>
    <col min="14871" max="14871" width="13" style="1" customWidth="1"/>
    <col min="14872" max="14872" width="13.5" style="1" bestFit="1" customWidth="1"/>
    <col min="14873" max="14873" width="10.6640625" style="1" bestFit="1" customWidth="1"/>
    <col min="14874" max="14874" width="12" style="1" bestFit="1" customWidth="1"/>
    <col min="14875" max="14875" width="14.6640625" style="1" bestFit="1" customWidth="1"/>
    <col min="14876" max="14876" width="15.33203125" style="1" customWidth="1"/>
    <col min="14877" max="14877" width="12.33203125" style="1" customWidth="1"/>
    <col min="14878" max="14878" width="8" style="1" bestFit="1" customWidth="1"/>
    <col min="14879" max="14880" width="13" style="1" bestFit="1" customWidth="1"/>
    <col min="14881" max="14881" width="8.83203125" style="1" bestFit="1" customWidth="1"/>
    <col min="14882" max="14882" width="16" style="1" customWidth="1"/>
    <col min="14883" max="14883" width="11.33203125" style="1" customWidth="1"/>
    <col min="14884" max="14884" width="13" style="1" bestFit="1" customWidth="1"/>
    <col min="14885" max="14885" width="14.5" style="1" customWidth="1"/>
    <col min="14886" max="14886" width="13" style="1" bestFit="1" customWidth="1"/>
    <col min="14887" max="14887" width="16" style="1" customWidth="1"/>
    <col min="14888" max="14888" width="11" style="1" bestFit="1" customWidth="1"/>
    <col min="14889" max="14889" width="12.1640625" style="1" bestFit="1" customWidth="1"/>
    <col min="14890" max="14890" width="13.6640625" style="1" bestFit="1" customWidth="1"/>
    <col min="14891" max="15080" width="10.6640625" style="1"/>
    <col min="15081" max="15081" width="3.1640625" style="1" bestFit="1" customWidth="1"/>
    <col min="15082" max="15082" width="17" style="1" bestFit="1" customWidth="1"/>
    <col min="15083" max="15083" width="17.6640625" style="1" customWidth="1"/>
    <col min="15084" max="15084" width="9.83203125" style="1" customWidth="1"/>
    <col min="15085" max="15085" width="10.83203125" style="1" customWidth="1"/>
    <col min="15086" max="15086" width="32.5" style="1" bestFit="1" customWidth="1"/>
    <col min="15087" max="15096" width="16" style="1" customWidth="1"/>
    <col min="15097" max="15097" width="14.1640625" style="1" bestFit="1" customWidth="1"/>
    <col min="15098" max="15098" width="13.5" style="1" bestFit="1" customWidth="1"/>
    <col min="15099" max="15099" width="15.5" style="1" bestFit="1" customWidth="1"/>
    <col min="15100" max="15100" width="13.5" style="1" bestFit="1" customWidth="1"/>
    <col min="15101" max="15101" width="14.6640625" style="1" customWidth="1"/>
    <col min="15102" max="15111" width="16" style="1" customWidth="1"/>
    <col min="15112" max="15112" width="13.83203125" style="1" customWidth="1"/>
    <col min="15113" max="15113" width="13.5" style="1" customWidth="1"/>
    <col min="15114" max="15114" width="12.6640625" style="1" customWidth="1"/>
    <col min="15115" max="15115" width="15.6640625" style="1" bestFit="1" customWidth="1"/>
    <col min="15116" max="15116" width="14.1640625" style="1" customWidth="1"/>
    <col min="15117" max="15117" width="15.83203125" style="1" bestFit="1" customWidth="1"/>
    <col min="15118" max="15118" width="13.83203125" style="1" bestFit="1" customWidth="1"/>
    <col min="15119" max="15119" width="12.83203125" style="1" customWidth="1"/>
    <col min="15120" max="15120" width="16" style="1" customWidth="1"/>
    <col min="15121" max="15121" width="11.5" style="1" bestFit="1" customWidth="1"/>
    <col min="15122" max="15122" width="14.83203125" style="1" bestFit="1" customWidth="1"/>
    <col min="15123" max="15123" width="13.83203125" style="1" bestFit="1" customWidth="1"/>
    <col min="15124" max="15124" width="13.83203125" style="1" customWidth="1"/>
    <col min="15125" max="15125" width="13.83203125" style="1" bestFit="1" customWidth="1"/>
    <col min="15126" max="15126" width="16" style="1" customWidth="1"/>
    <col min="15127" max="15127" width="13" style="1" customWidth="1"/>
    <col min="15128" max="15128" width="13.5" style="1" bestFit="1" customWidth="1"/>
    <col min="15129" max="15129" width="10.6640625" style="1" bestFit="1" customWidth="1"/>
    <col min="15130" max="15130" width="12" style="1" bestFit="1" customWidth="1"/>
    <col min="15131" max="15131" width="14.6640625" style="1" bestFit="1" customWidth="1"/>
    <col min="15132" max="15132" width="15.33203125" style="1" customWidth="1"/>
    <col min="15133" max="15133" width="12.33203125" style="1" customWidth="1"/>
    <col min="15134" max="15134" width="8" style="1" bestFit="1" customWidth="1"/>
    <col min="15135" max="15136" width="13" style="1" bestFit="1" customWidth="1"/>
    <col min="15137" max="15137" width="8.83203125" style="1" bestFit="1" customWidth="1"/>
    <col min="15138" max="15138" width="16" style="1" customWidth="1"/>
    <col min="15139" max="15139" width="11.33203125" style="1" customWidth="1"/>
    <col min="15140" max="15140" width="13" style="1" bestFit="1" customWidth="1"/>
    <col min="15141" max="15141" width="14.5" style="1" customWidth="1"/>
    <col min="15142" max="15142" width="13" style="1" bestFit="1" customWidth="1"/>
    <col min="15143" max="15143" width="16" style="1" customWidth="1"/>
    <col min="15144" max="15144" width="11" style="1" bestFit="1" customWidth="1"/>
    <col min="15145" max="15145" width="12.1640625" style="1" bestFit="1" customWidth="1"/>
    <col min="15146" max="15146" width="13.6640625" style="1" bestFit="1" customWidth="1"/>
    <col min="15147" max="15336" width="10.6640625" style="1"/>
    <col min="15337" max="15337" width="3.1640625" style="1" bestFit="1" customWidth="1"/>
    <col min="15338" max="15338" width="17" style="1" bestFit="1" customWidth="1"/>
    <col min="15339" max="15339" width="17.6640625" style="1" customWidth="1"/>
    <col min="15340" max="15340" width="9.83203125" style="1" customWidth="1"/>
    <col min="15341" max="15341" width="10.83203125" style="1" customWidth="1"/>
    <col min="15342" max="15342" width="32.5" style="1" bestFit="1" customWidth="1"/>
    <col min="15343" max="15352" width="16" style="1" customWidth="1"/>
    <col min="15353" max="15353" width="14.1640625" style="1" bestFit="1" customWidth="1"/>
    <col min="15354" max="15354" width="13.5" style="1" bestFit="1" customWidth="1"/>
    <col min="15355" max="15355" width="15.5" style="1" bestFit="1" customWidth="1"/>
    <col min="15356" max="15356" width="13.5" style="1" bestFit="1" customWidth="1"/>
    <col min="15357" max="15357" width="14.6640625" style="1" customWidth="1"/>
    <col min="15358" max="15367" width="16" style="1" customWidth="1"/>
    <col min="15368" max="15368" width="13.83203125" style="1" customWidth="1"/>
    <col min="15369" max="15369" width="13.5" style="1" customWidth="1"/>
    <col min="15370" max="15370" width="12.6640625" style="1" customWidth="1"/>
    <col min="15371" max="15371" width="15.6640625" style="1" bestFit="1" customWidth="1"/>
    <col min="15372" max="15372" width="14.1640625" style="1" customWidth="1"/>
    <col min="15373" max="15373" width="15.83203125" style="1" bestFit="1" customWidth="1"/>
    <col min="15374" max="15374" width="13.83203125" style="1" bestFit="1" customWidth="1"/>
    <col min="15375" max="15375" width="12.83203125" style="1" customWidth="1"/>
    <col min="15376" max="15376" width="16" style="1" customWidth="1"/>
    <col min="15377" max="15377" width="11.5" style="1" bestFit="1" customWidth="1"/>
    <col min="15378" max="15378" width="14.83203125" style="1" bestFit="1" customWidth="1"/>
    <col min="15379" max="15379" width="13.83203125" style="1" bestFit="1" customWidth="1"/>
    <col min="15380" max="15380" width="13.83203125" style="1" customWidth="1"/>
    <col min="15381" max="15381" width="13.83203125" style="1" bestFit="1" customWidth="1"/>
    <col min="15382" max="15382" width="16" style="1" customWidth="1"/>
    <col min="15383" max="15383" width="13" style="1" customWidth="1"/>
    <col min="15384" max="15384" width="13.5" style="1" bestFit="1" customWidth="1"/>
    <col min="15385" max="15385" width="10.6640625" style="1" bestFit="1" customWidth="1"/>
    <col min="15386" max="15386" width="12" style="1" bestFit="1" customWidth="1"/>
    <col min="15387" max="15387" width="14.6640625" style="1" bestFit="1" customWidth="1"/>
    <col min="15388" max="15388" width="15.33203125" style="1" customWidth="1"/>
    <col min="15389" max="15389" width="12.33203125" style="1" customWidth="1"/>
    <col min="15390" max="15390" width="8" style="1" bestFit="1" customWidth="1"/>
    <col min="15391" max="15392" width="13" style="1" bestFit="1" customWidth="1"/>
    <col min="15393" max="15393" width="8.83203125" style="1" bestFit="1" customWidth="1"/>
    <col min="15394" max="15394" width="16" style="1" customWidth="1"/>
    <col min="15395" max="15395" width="11.33203125" style="1" customWidth="1"/>
    <col min="15396" max="15396" width="13" style="1" bestFit="1" customWidth="1"/>
    <col min="15397" max="15397" width="14.5" style="1" customWidth="1"/>
    <col min="15398" max="15398" width="13" style="1" bestFit="1" customWidth="1"/>
    <col min="15399" max="15399" width="16" style="1" customWidth="1"/>
    <col min="15400" max="15400" width="11" style="1" bestFit="1" customWidth="1"/>
    <col min="15401" max="15401" width="12.1640625" style="1" bestFit="1" customWidth="1"/>
    <col min="15402" max="15402" width="13.6640625" style="1" bestFit="1" customWidth="1"/>
    <col min="15403" max="15592" width="10.6640625" style="1"/>
    <col min="15593" max="15593" width="3.1640625" style="1" bestFit="1" customWidth="1"/>
    <col min="15594" max="15594" width="17" style="1" bestFit="1" customWidth="1"/>
    <col min="15595" max="15595" width="17.6640625" style="1" customWidth="1"/>
    <col min="15596" max="15596" width="9.83203125" style="1" customWidth="1"/>
    <col min="15597" max="15597" width="10.83203125" style="1" customWidth="1"/>
    <col min="15598" max="15598" width="32.5" style="1" bestFit="1" customWidth="1"/>
    <col min="15599" max="15608" width="16" style="1" customWidth="1"/>
    <col min="15609" max="15609" width="14.1640625" style="1" bestFit="1" customWidth="1"/>
    <col min="15610" max="15610" width="13.5" style="1" bestFit="1" customWidth="1"/>
    <col min="15611" max="15611" width="15.5" style="1" bestFit="1" customWidth="1"/>
    <col min="15612" max="15612" width="13.5" style="1" bestFit="1" customWidth="1"/>
    <col min="15613" max="15613" width="14.6640625" style="1" customWidth="1"/>
    <col min="15614" max="15623" width="16" style="1" customWidth="1"/>
    <col min="15624" max="15624" width="13.83203125" style="1" customWidth="1"/>
    <col min="15625" max="15625" width="13.5" style="1" customWidth="1"/>
    <col min="15626" max="15626" width="12.6640625" style="1" customWidth="1"/>
    <col min="15627" max="15627" width="15.6640625" style="1" bestFit="1" customWidth="1"/>
    <col min="15628" max="15628" width="14.1640625" style="1" customWidth="1"/>
    <col min="15629" max="15629" width="15.83203125" style="1" bestFit="1" customWidth="1"/>
    <col min="15630" max="15630" width="13.83203125" style="1" bestFit="1" customWidth="1"/>
    <col min="15631" max="15631" width="12.83203125" style="1" customWidth="1"/>
    <col min="15632" max="15632" width="16" style="1" customWidth="1"/>
    <col min="15633" max="15633" width="11.5" style="1" bestFit="1" customWidth="1"/>
    <col min="15634" max="15634" width="14.83203125" style="1" bestFit="1" customWidth="1"/>
    <col min="15635" max="15635" width="13.83203125" style="1" bestFit="1" customWidth="1"/>
    <col min="15636" max="15636" width="13.83203125" style="1" customWidth="1"/>
    <col min="15637" max="15637" width="13.83203125" style="1" bestFit="1" customWidth="1"/>
    <col min="15638" max="15638" width="16" style="1" customWidth="1"/>
    <col min="15639" max="15639" width="13" style="1" customWidth="1"/>
    <col min="15640" max="15640" width="13.5" style="1" bestFit="1" customWidth="1"/>
    <col min="15641" max="15641" width="10.6640625" style="1" bestFit="1" customWidth="1"/>
    <col min="15642" max="15642" width="12" style="1" bestFit="1" customWidth="1"/>
    <col min="15643" max="15643" width="14.6640625" style="1" bestFit="1" customWidth="1"/>
    <col min="15644" max="15644" width="15.33203125" style="1" customWidth="1"/>
    <col min="15645" max="15645" width="12.33203125" style="1" customWidth="1"/>
    <col min="15646" max="15646" width="8" style="1" bestFit="1" customWidth="1"/>
    <col min="15647" max="15648" width="13" style="1" bestFit="1" customWidth="1"/>
    <col min="15649" max="15649" width="8.83203125" style="1" bestFit="1" customWidth="1"/>
    <col min="15650" max="15650" width="16" style="1" customWidth="1"/>
    <col min="15651" max="15651" width="11.33203125" style="1" customWidth="1"/>
    <col min="15652" max="15652" width="13" style="1" bestFit="1" customWidth="1"/>
    <col min="15653" max="15653" width="14.5" style="1" customWidth="1"/>
    <col min="15654" max="15654" width="13" style="1" bestFit="1" customWidth="1"/>
    <col min="15655" max="15655" width="16" style="1" customWidth="1"/>
    <col min="15656" max="15656" width="11" style="1" bestFit="1" customWidth="1"/>
    <col min="15657" max="15657" width="12.1640625" style="1" bestFit="1" customWidth="1"/>
    <col min="15658" max="15658" width="13.6640625" style="1" bestFit="1" customWidth="1"/>
    <col min="15659" max="15848" width="10.6640625" style="1"/>
    <col min="15849" max="15849" width="3.1640625" style="1" bestFit="1" customWidth="1"/>
    <col min="15850" max="15850" width="17" style="1" bestFit="1" customWidth="1"/>
    <col min="15851" max="15851" width="17.6640625" style="1" customWidth="1"/>
    <col min="15852" max="15852" width="9.83203125" style="1" customWidth="1"/>
    <col min="15853" max="15853" width="10.83203125" style="1" customWidth="1"/>
    <col min="15854" max="15854" width="32.5" style="1" bestFit="1" customWidth="1"/>
    <col min="15855" max="15864" width="16" style="1" customWidth="1"/>
    <col min="15865" max="15865" width="14.1640625" style="1" bestFit="1" customWidth="1"/>
    <col min="15866" max="15866" width="13.5" style="1" bestFit="1" customWidth="1"/>
    <col min="15867" max="15867" width="15.5" style="1" bestFit="1" customWidth="1"/>
    <col min="15868" max="15868" width="13.5" style="1" bestFit="1" customWidth="1"/>
    <col min="15869" max="15869" width="14.6640625" style="1" customWidth="1"/>
    <col min="15870" max="15879" width="16" style="1" customWidth="1"/>
    <col min="15880" max="15880" width="13.83203125" style="1" customWidth="1"/>
    <col min="15881" max="15881" width="13.5" style="1" customWidth="1"/>
    <col min="15882" max="15882" width="12.6640625" style="1" customWidth="1"/>
    <col min="15883" max="15883" width="15.6640625" style="1" bestFit="1" customWidth="1"/>
    <col min="15884" max="15884" width="14.1640625" style="1" customWidth="1"/>
    <col min="15885" max="15885" width="15.83203125" style="1" bestFit="1" customWidth="1"/>
    <col min="15886" max="15886" width="13.83203125" style="1" bestFit="1" customWidth="1"/>
    <col min="15887" max="15887" width="12.83203125" style="1" customWidth="1"/>
    <col min="15888" max="15888" width="16" style="1" customWidth="1"/>
    <col min="15889" max="15889" width="11.5" style="1" bestFit="1" customWidth="1"/>
    <col min="15890" max="15890" width="14.83203125" style="1" bestFit="1" customWidth="1"/>
    <col min="15891" max="15891" width="13.83203125" style="1" bestFit="1" customWidth="1"/>
    <col min="15892" max="15892" width="13.83203125" style="1" customWidth="1"/>
    <col min="15893" max="15893" width="13.83203125" style="1" bestFit="1" customWidth="1"/>
    <col min="15894" max="15894" width="16" style="1" customWidth="1"/>
    <col min="15895" max="15895" width="13" style="1" customWidth="1"/>
    <col min="15896" max="15896" width="13.5" style="1" bestFit="1" customWidth="1"/>
    <col min="15897" max="15897" width="10.6640625" style="1" bestFit="1" customWidth="1"/>
    <col min="15898" max="15898" width="12" style="1" bestFit="1" customWidth="1"/>
    <col min="15899" max="15899" width="14.6640625" style="1" bestFit="1" customWidth="1"/>
    <col min="15900" max="15900" width="15.33203125" style="1" customWidth="1"/>
    <col min="15901" max="15901" width="12.33203125" style="1" customWidth="1"/>
    <col min="15902" max="15902" width="8" style="1" bestFit="1" customWidth="1"/>
    <col min="15903" max="15904" width="13" style="1" bestFit="1" customWidth="1"/>
    <col min="15905" max="15905" width="8.83203125" style="1" bestFit="1" customWidth="1"/>
    <col min="15906" max="15906" width="16" style="1" customWidth="1"/>
    <col min="15907" max="15907" width="11.33203125" style="1" customWidth="1"/>
    <col min="15908" max="15908" width="13" style="1" bestFit="1" customWidth="1"/>
    <col min="15909" max="15909" width="14.5" style="1" customWidth="1"/>
    <col min="15910" max="15910" width="13" style="1" bestFit="1" customWidth="1"/>
    <col min="15911" max="15911" width="16" style="1" customWidth="1"/>
    <col min="15912" max="15912" width="11" style="1" bestFit="1" customWidth="1"/>
    <col min="15913" max="15913" width="12.1640625" style="1" bestFit="1" customWidth="1"/>
    <col min="15914" max="15914" width="13.6640625" style="1" bestFit="1" customWidth="1"/>
    <col min="15915" max="16104" width="10.6640625" style="1"/>
    <col min="16105" max="16105" width="3.1640625" style="1" bestFit="1" customWidth="1"/>
    <col min="16106" max="16106" width="17" style="1" bestFit="1" customWidth="1"/>
    <col min="16107" max="16107" width="17.6640625" style="1" customWidth="1"/>
    <col min="16108" max="16108" width="9.83203125" style="1" customWidth="1"/>
    <col min="16109" max="16109" width="10.83203125" style="1" customWidth="1"/>
    <col min="16110" max="16110" width="32.5" style="1" bestFit="1" customWidth="1"/>
    <col min="16111" max="16120" width="16" style="1" customWidth="1"/>
    <col min="16121" max="16121" width="14.1640625" style="1" bestFit="1" customWidth="1"/>
    <col min="16122" max="16122" width="13.5" style="1" bestFit="1" customWidth="1"/>
    <col min="16123" max="16123" width="15.5" style="1" bestFit="1" customWidth="1"/>
    <col min="16124" max="16124" width="13.5" style="1" bestFit="1" customWidth="1"/>
    <col min="16125" max="16125" width="14.6640625" style="1" customWidth="1"/>
    <col min="16126" max="16135" width="16" style="1" customWidth="1"/>
    <col min="16136" max="16136" width="13.83203125" style="1" customWidth="1"/>
    <col min="16137" max="16137" width="13.5" style="1" customWidth="1"/>
    <col min="16138" max="16138" width="12.6640625" style="1" customWidth="1"/>
    <col min="16139" max="16139" width="15.6640625" style="1" bestFit="1" customWidth="1"/>
    <col min="16140" max="16140" width="14.1640625" style="1" customWidth="1"/>
    <col min="16141" max="16141" width="15.83203125" style="1" bestFit="1" customWidth="1"/>
    <col min="16142" max="16142" width="13.83203125" style="1" bestFit="1" customWidth="1"/>
    <col min="16143" max="16143" width="12.83203125" style="1" customWidth="1"/>
    <col min="16144" max="16144" width="16" style="1" customWidth="1"/>
    <col min="16145" max="16145" width="11.5" style="1" bestFit="1" customWidth="1"/>
    <col min="16146" max="16146" width="14.83203125" style="1" bestFit="1" customWidth="1"/>
    <col min="16147" max="16147" width="13.83203125" style="1" bestFit="1" customWidth="1"/>
    <col min="16148" max="16148" width="13.83203125" style="1" customWidth="1"/>
    <col min="16149" max="16149" width="13.83203125" style="1" bestFit="1" customWidth="1"/>
    <col min="16150" max="16150" width="16" style="1" customWidth="1"/>
    <col min="16151" max="16151" width="13" style="1" customWidth="1"/>
    <col min="16152" max="16152" width="13.5" style="1" bestFit="1" customWidth="1"/>
    <col min="16153" max="16153" width="10.6640625" style="1" bestFit="1" customWidth="1"/>
    <col min="16154" max="16154" width="12" style="1" bestFit="1" customWidth="1"/>
    <col min="16155" max="16155" width="14.6640625" style="1" bestFit="1" customWidth="1"/>
    <col min="16156" max="16156" width="15.33203125" style="1" customWidth="1"/>
    <col min="16157" max="16157" width="12.33203125" style="1" customWidth="1"/>
    <col min="16158" max="16158" width="8" style="1" bestFit="1" customWidth="1"/>
    <col min="16159" max="16160" width="13" style="1" bestFit="1" customWidth="1"/>
    <col min="16161" max="16161" width="8.83203125" style="1" bestFit="1" customWidth="1"/>
    <col min="16162" max="16162" width="16" style="1" customWidth="1"/>
    <col min="16163" max="16163" width="11.33203125" style="1" customWidth="1"/>
    <col min="16164" max="16164" width="13" style="1" bestFit="1" customWidth="1"/>
    <col min="16165" max="16165" width="14.5" style="1" customWidth="1"/>
    <col min="16166" max="16166" width="13" style="1" bestFit="1" customWidth="1"/>
    <col min="16167" max="16167" width="16" style="1" customWidth="1"/>
    <col min="16168" max="16168" width="11" style="1" bestFit="1" customWidth="1"/>
    <col min="16169" max="16169" width="12.1640625" style="1" bestFit="1" customWidth="1"/>
    <col min="16170" max="16170" width="13.6640625" style="1" bestFit="1" customWidth="1"/>
    <col min="16171" max="16384" width="10.6640625" style="1"/>
  </cols>
  <sheetData>
    <row r="1" spans="1:41" s="28" customFormat="1" ht="42" customHeight="1" x14ac:dyDescent="0.15">
      <c r="A1" s="23"/>
      <c r="B1" s="24" t="s">
        <v>42</v>
      </c>
      <c r="C1" s="24" t="s">
        <v>43</v>
      </c>
      <c r="D1" s="24" t="s">
        <v>44</v>
      </c>
      <c r="E1" s="24" t="s">
        <v>45</v>
      </c>
      <c r="F1" s="24" t="s">
        <v>46</v>
      </c>
      <c r="G1" s="24" t="s">
        <v>47</v>
      </c>
      <c r="H1" s="25" t="s">
        <v>2</v>
      </c>
      <c r="I1" s="25"/>
      <c r="J1" s="24" t="s">
        <v>48</v>
      </c>
      <c r="K1" s="24" t="s">
        <v>49</v>
      </c>
      <c r="L1" s="24" t="s">
        <v>50</v>
      </c>
      <c r="M1" s="24" t="s">
        <v>51</v>
      </c>
      <c r="N1" s="24" t="s">
        <v>52</v>
      </c>
      <c r="O1" s="25" t="s">
        <v>2</v>
      </c>
      <c r="P1" s="25"/>
      <c r="Q1" s="25" t="s">
        <v>53</v>
      </c>
      <c r="R1" s="25" t="s">
        <v>54</v>
      </c>
      <c r="S1" s="25" t="s">
        <v>55</v>
      </c>
      <c r="T1" s="24" t="s">
        <v>56</v>
      </c>
      <c r="U1" s="25" t="s">
        <v>2</v>
      </c>
      <c r="V1" s="25"/>
      <c r="W1" s="24" t="s">
        <v>57</v>
      </c>
      <c r="X1" s="24" t="s">
        <v>58</v>
      </c>
      <c r="Y1" s="24" t="s">
        <v>59</v>
      </c>
      <c r="Z1" s="24" t="s">
        <v>60</v>
      </c>
      <c r="AA1" s="24" t="s">
        <v>61</v>
      </c>
      <c r="AB1" s="24" t="s">
        <v>62</v>
      </c>
      <c r="AC1" s="25" t="s">
        <v>2</v>
      </c>
      <c r="AD1" s="25"/>
      <c r="AE1" s="25" t="s">
        <v>63</v>
      </c>
      <c r="AF1" s="26"/>
      <c r="AG1" s="27"/>
      <c r="AH1" s="27"/>
      <c r="AI1" s="27"/>
      <c r="AJ1" s="25"/>
      <c r="AL1" s="27"/>
      <c r="AM1" s="27"/>
      <c r="AN1" s="27"/>
      <c r="AO1" s="25"/>
    </row>
    <row r="2" spans="1:41" x14ac:dyDescent="0.15">
      <c r="A2" s="1">
        <v>1</v>
      </c>
      <c r="B2" s="1">
        <f>Textual!F3</f>
        <v>3</v>
      </c>
      <c r="C2" s="1">
        <f>Textual!G3</f>
        <v>3</v>
      </c>
      <c r="D2" s="1">
        <f>Textual!H3</f>
        <v>3</v>
      </c>
      <c r="E2" s="1">
        <f>Textual!I3</f>
        <v>3</v>
      </c>
      <c r="F2" s="1">
        <f>Textual!J3</f>
        <v>3</v>
      </c>
      <c r="G2" s="1">
        <f>Textual!K3</f>
        <v>3</v>
      </c>
      <c r="H2" s="29">
        <f>AVERAGE(B2:G2)</f>
        <v>3</v>
      </c>
      <c r="I2" s="29"/>
      <c r="J2" s="1">
        <f>Textual!L3</f>
        <v>3</v>
      </c>
      <c r="K2" s="1">
        <f>Textual!M3</f>
        <v>3</v>
      </c>
      <c r="L2" s="1">
        <f>Textual!N3</f>
        <v>3</v>
      </c>
      <c r="M2" s="1">
        <f>Textual!O3</f>
        <v>3</v>
      </c>
      <c r="N2" s="1">
        <f>Textual!P3</f>
        <v>3</v>
      </c>
      <c r="O2" s="29">
        <f>AVERAGE(J2:N2)</f>
        <v>3</v>
      </c>
      <c r="P2" s="29"/>
      <c r="Q2" s="30">
        <f>Textual!Q3</f>
        <v>3</v>
      </c>
      <c r="R2" s="30">
        <f>Textual!R3</f>
        <v>3</v>
      </c>
      <c r="S2" s="30">
        <f>Textual!S3</f>
        <v>3</v>
      </c>
      <c r="T2" s="30">
        <f>Textual!T3</f>
        <v>3</v>
      </c>
      <c r="U2" s="29">
        <f t="shared" ref="U2:U4" si="0">AVERAGE(T2:T2)</f>
        <v>3</v>
      </c>
      <c r="V2" s="29"/>
      <c r="W2" s="1">
        <f>Textual!U3</f>
        <v>3</v>
      </c>
      <c r="X2" s="1">
        <f>Textual!V3</f>
        <v>3</v>
      </c>
      <c r="Y2" s="1">
        <f>Textual!W3</f>
        <v>3</v>
      </c>
      <c r="Z2" s="1">
        <f>Textual!X3</f>
        <v>3</v>
      </c>
      <c r="AA2" s="1">
        <f>Textual!Y3</f>
        <v>3</v>
      </c>
      <c r="AB2" s="1">
        <f>Textual!Z3</f>
        <v>3</v>
      </c>
      <c r="AC2" s="29">
        <f>AVERAGE(W2:AB2)</f>
        <v>3</v>
      </c>
      <c r="AD2" s="29"/>
      <c r="AE2" s="31">
        <f>SUM(B2:G2,J2:N2,Q2:T2,W2:AB2)</f>
        <v>63</v>
      </c>
      <c r="AG2" s="3"/>
      <c r="AH2" s="3"/>
      <c r="AI2" s="4"/>
      <c r="AJ2" s="29"/>
      <c r="AL2" s="32"/>
      <c r="AM2" s="32"/>
      <c r="AO2" s="29"/>
    </row>
    <row r="3" spans="1:41" x14ac:dyDescent="0.15">
      <c r="A3" s="1">
        <v>2</v>
      </c>
      <c r="B3" s="1">
        <f>Textual!F4</f>
        <v>3</v>
      </c>
      <c r="C3" s="1">
        <f>Textual!G4</f>
        <v>3</v>
      </c>
      <c r="D3" s="1">
        <f>Textual!H4</f>
        <v>2</v>
      </c>
      <c r="E3" s="1">
        <f>Textual!I4</f>
        <v>3</v>
      </c>
      <c r="F3" s="1">
        <f>Textual!J4</f>
        <v>3</v>
      </c>
      <c r="G3" s="1">
        <f>Textual!K4</f>
        <v>3</v>
      </c>
      <c r="H3" s="29">
        <f>AVERAGE(B3:G3)</f>
        <v>2.8333333333333335</v>
      </c>
      <c r="I3" s="33"/>
      <c r="J3" s="1">
        <f>Textual!L4</f>
        <v>3</v>
      </c>
      <c r="K3" s="1">
        <f>Textual!M4</f>
        <v>3</v>
      </c>
      <c r="L3" s="1">
        <f>Textual!N4</f>
        <v>2</v>
      </c>
      <c r="M3" s="1">
        <f>Textual!O4</f>
        <v>3</v>
      </c>
      <c r="N3" s="1">
        <f>Textual!P4</f>
        <v>3</v>
      </c>
      <c r="O3" s="29">
        <f>AVERAGE(J3:K3)</f>
        <v>3</v>
      </c>
      <c r="P3" s="33"/>
      <c r="Q3" s="30">
        <f>Textual!Q4</f>
        <v>3</v>
      </c>
      <c r="R3" s="30">
        <f>Textual!R4</f>
        <v>3</v>
      </c>
      <c r="S3" s="30">
        <f>Textual!S4</f>
        <v>3</v>
      </c>
      <c r="T3" s="30">
        <f>Textual!T4</f>
        <v>2</v>
      </c>
      <c r="U3" s="29">
        <f t="shared" si="0"/>
        <v>2</v>
      </c>
      <c r="V3" s="33"/>
      <c r="W3" s="1">
        <f>Textual!U4</f>
        <v>3</v>
      </c>
      <c r="X3" s="1">
        <f>Textual!V4</f>
        <v>3</v>
      </c>
      <c r="Y3" s="1">
        <f>Textual!W4</f>
        <v>2</v>
      </c>
      <c r="Z3" s="1">
        <f>Textual!X4</f>
        <v>3</v>
      </c>
      <c r="AA3" s="1">
        <f>Textual!Y4</f>
        <v>3</v>
      </c>
      <c r="AB3" s="1">
        <f>Textual!Z4</f>
        <v>3</v>
      </c>
      <c r="AC3" s="29">
        <f t="shared" ref="AC3:AC4" si="1">AVERAGE(W3:AB3)</f>
        <v>2.8333333333333335</v>
      </c>
      <c r="AD3" s="29"/>
      <c r="AE3" s="31">
        <f>SUM(B3:G3,J3:N3,Q3:T3,W3:AB3)</f>
        <v>59</v>
      </c>
      <c r="AG3" s="3"/>
      <c r="AH3" s="3"/>
      <c r="AI3" s="4"/>
      <c r="AJ3" s="29"/>
      <c r="AL3" s="32"/>
      <c r="AM3" s="32"/>
      <c r="AO3" s="29"/>
    </row>
    <row r="4" spans="1:41" x14ac:dyDescent="0.15">
      <c r="A4" s="1">
        <v>3</v>
      </c>
      <c r="B4" s="1">
        <f>Textual!F5</f>
        <v>3</v>
      </c>
      <c r="C4" s="1">
        <f>Textual!G5</f>
        <v>3</v>
      </c>
      <c r="D4" s="1">
        <f>Textual!H5</f>
        <v>3</v>
      </c>
      <c r="E4" s="1">
        <f>Textual!I5</f>
        <v>2</v>
      </c>
      <c r="F4" s="1">
        <f>Textual!J5</f>
        <v>3</v>
      </c>
      <c r="G4" s="1">
        <f>Textual!K5</f>
        <v>3</v>
      </c>
      <c r="H4" s="29">
        <f>AVERAGE(B4:G4)</f>
        <v>2.8333333333333335</v>
      </c>
      <c r="I4" s="33"/>
      <c r="J4" s="1">
        <f>Textual!L5</f>
        <v>2</v>
      </c>
      <c r="K4" s="1">
        <f>Textual!M5</f>
        <v>2</v>
      </c>
      <c r="L4" s="1">
        <f>Textual!N5</f>
        <v>2</v>
      </c>
      <c r="M4" s="1">
        <f>Textual!O5</f>
        <v>3</v>
      </c>
      <c r="N4" s="1">
        <f>Textual!P5</f>
        <v>3</v>
      </c>
      <c r="O4" s="29">
        <f>AVERAGE(J4:K4)</f>
        <v>2</v>
      </c>
      <c r="P4" s="33"/>
      <c r="Q4" s="30">
        <f>Textual!Q5</f>
        <v>3</v>
      </c>
      <c r="R4" s="30">
        <f>Textual!R5</f>
        <v>2</v>
      </c>
      <c r="S4" s="30">
        <f>Textual!S5</f>
        <v>3</v>
      </c>
      <c r="T4" s="30">
        <f>Textual!T5</f>
        <v>2</v>
      </c>
      <c r="U4" s="29">
        <f t="shared" si="0"/>
        <v>2</v>
      </c>
      <c r="V4" s="33"/>
      <c r="W4" s="1">
        <f>Textual!U5</f>
        <v>3</v>
      </c>
      <c r="X4" s="1">
        <f>Textual!V5</f>
        <v>3</v>
      </c>
      <c r="Y4" s="1">
        <f>Textual!W5</f>
        <v>2</v>
      </c>
      <c r="Z4" s="1">
        <f>Textual!X5</f>
        <v>3</v>
      </c>
      <c r="AA4" s="1">
        <f>Textual!Y5</f>
        <v>3</v>
      </c>
      <c r="AB4" s="1">
        <f>Textual!Z5</f>
        <v>3</v>
      </c>
      <c r="AC4" s="29">
        <f t="shared" si="1"/>
        <v>2.8333333333333335</v>
      </c>
      <c r="AD4" s="29"/>
      <c r="AE4" s="31">
        <f>SUM(B4:G4,J4:N4,Q4:T4,W4:AB4)</f>
        <v>56</v>
      </c>
      <c r="AG4" s="3"/>
      <c r="AH4" s="3"/>
      <c r="AI4" s="4"/>
      <c r="AJ4" s="29"/>
      <c r="AL4" s="32"/>
      <c r="AM4" s="32"/>
      <c r="AO4" s="29"/>
    </row>
    <row r="5" spans="1:41" x14ac:dyDescent="0.15">
      <c r="A5" s="1">
        <v>4</v>
      </c>
      <c r="B5" s="1">
        <f>Textual!F6</f>
        <v>3</v>
      </c>
      <c r="C5" s="1">
        <f>Textual!G6</f>
        <v>3</v>
      </c>
      <c r="D5" s="1">
        <f>Textual!H6</f>
        <v>3</v>
      </c>
      <c r="E5" s="1">
        <f>Textual!I6</f>
        <v>2</v>
      </c>
      <c r="F5" s="1">
        <f>Textual!J6</f>
        <v>3</v>
      </c>
      <c r="G5" s="1">
        <f>Textual!K6</f>
        <v>3</v>
      </c>
      <c r="H5" s="29">
        <f>AVERAGE(B5:G5)</f>
        <v>2.8333333333333335</v>
      </c>
      <c r="I5" s="33"/>
      <c r="J5" s="1">
        <f>Textual!L6</f>
        <v>3</v>
      </c>
      <c r="K5" s="1">
        <f>Textual!M6</f>
        <v>3</v>
      </c>
      <c r="L5" s="1">
        <f>Textual!N6</f>
        <v>3</v>
      </c>
      <c r="M5" s="1">
        <f>Textual!O6</f>
        <v>2</v>
      </c>
      <c r="N5" s="1">
        <f>Textual!P6</f>
        <v>3</v>
      </c>
      <c r="O5" s="29">
        <f>AVERAGE(J5:K5)</f>
        <v>3</v>
      </c>
      <c r="P5" s="33"/>
      <c r="Q5" s="30">
        <f>Textual!Q6</f>
        <v>3</v>
      </c>
      <c r="R5" s="30">
        <f>Textual!R6</f>
        <v>3</v>
      </c>
      <c r="S5" s="30">
        <f>Textual!S6</f>
        <v>3</v>
      </c>
      <c r="T5" s="30">
        <f>Textual!T6</f>
        <v>3</v>
      </c>
      <c r="U5" s="29">
        <f t="shared" ref="U5" si="2">AVERAGE(T5:T5)</f>
        <v>3</v>
      </c>
      <c r="V5" s="33"/>
      <c r="W5" s="1">
        <f>Textual!U6</f>
        <v>3</v>
      </c>
      <c r="X5" s="1">
        <f>Textual!V6</f>
        <v>3</v>
      </c>
      <c r="Y5" s="1">
        <f>Textual!W6</f>
        <v>2</v>
      </c>
      <c r="Z5" s="1">
        <f>Textual!X6</f>
        <v>2</v>
      </c>
      <c r="AA5" s="1">
        <f>Textual!Y6</f>
        <v>3</v>
      </c>
      <c r="AB5" s="1">
        <f>Textual!Z6</f>
        <v>3</v>
      </c>
      <c r="AC5" s="29">
        <f t="shared" ref="AC5" si="3">AVERAGE(W5:AB5)</f>
        <v>2.6666666666666665</v>
      </c>
      <c r="AD5" s="29"/>
      <c r="AE5" s="31">
        <f>SUM(B5:G5,J5:N5,Q5:T5,W5:AB5)</f>
        <v>59</v>
      </c>
      <c r="AG5" s="3"/>
      <c r="AH5" s="3"/>
      <c r="AI5" s="4"/>
      <c r="AJ5" s="29"/>
      <c r="AL5" s="32"/>
      <c r="AM5" s="32"/>
      <c r="AO5" s="29"/>
    </row>
    <row r="6" spans="1:41" x14ac:dyDescent="0.15">
      <c r="I6" s="33"/>
      <c r="O6" s="29"/>
      <c r="P6" s="33"/>
      <c r="Q6" s="33"/>
      <c r="R6" s="33"/>
      <c r="S6" s="33"/>
      <c r="V6" s="33"/>
      <c r="AE6" s="31"/>
      <c r="AG6" s="1"/>
      <c r="AM6" s="1"/>
    </row>
    <row r="7" spans="1:41" x14ac:dyDescent="0.15">
      <c r="A7" s="34" t="s">
        <v>2</v>
      </c>
      <c r="B7" s="33">
        <f>AVERAGE(B2:B6)</f>
        <v>3</v>
      </c>
      <c r="C7" s="33">
        <f t="shared" ref="C7:H7" si="4">AVERAGE(C2:C6)</f>
        <v>3</v>
      </c>
      <c r="D7" s="33">
        <f t="shared" si="4"/>
        <v>2.75</v>
      </c>
      <c r="E7" s="33">
        <f t="shared" si="4"/>
        <v>2.5</v>
      </c>
      <c r="F7" s="33">
        <f t="shared" si="4"/>
        <v>3</v>
      </c>
      <c r="G7" s="33">
        <f t="shared" si="4"/>
        <v>3</v>
      </c>
      <c r="H7" s="33">
        <f t="shared" si="4"/>
        <v>2.8750000000000004</v>
      </c>
      <c r="I7" s="33"/>
      <c r="J7" s="33">
        <f t="shared" ref="J7:O7" si="5">AVERAGE(J2:J6)</f>
        <v>2.75</v>
      </c>
      <c r="K7" s="33">
        <f t="shared" si="5"/>
        <v>2.75</v>
      </c>
      <c r="L7" s="33">
        <f t="shared" si="5"/>
        <v>2.5</v>
      </c>
      <c r="M7" s="33">
        <f t="shared" si="5"/>
        <v>2.75</v>
      </c>
      <c r="N7" s="33">
        <f t="shared" si="5"/>
        <v>3</v>
      </c>
      <c r="O7" s="33">
        <f t="shared" si="5"/>
        <v>2.75</v>
      </c>
      <c r="P7" s="33"/>
      <c r="Q7" s="33">
        <f>AVERAGE(Q2:Q6)</f>
        <v>3</v>
      </c>
      <c r="R7" s="33">
        <f>AVERAGE(R2:R6)</f>
        <v>2.75</v>
      </c>
      <c r="S7" s="33">
        <f>AVERAGE(S2:S6)</f>
        <v>3</v>
      </c>
      <c r="T7" s="33">
        <f>AVERAGE(T2:T6)</f>
        <v>2.5</v>
      </c>
      <c r="U7" s="33">
        <f>AVERAGE(U2:U6)</f>
        <v>2.5</v>
      </c>
      <c r="V7" s="33"/>
      <c r="W7" s="33">
        <f t="shared" ref="W7:AC7" si="6">AVERAGE(W2:W6)</f>
        <v>3</v>
      </c>
      <c r="X7" s="33">
        <f t="shared" si="6"/>
        <v>3</v>
      </c>
      <c r="Y7" s="33">
        <f t="shared" si="6"/>
        <v>2.25</v>
      </c>
      <c r="Z7" s="33">
        <f t="shared" si="6"/>
        <v>2.75</v>
      </c>
      <c r="AA7" s="33">
        <f t="shared" si="6"/>
        <v>3</v>
      </c>
      <c r="AB7" s="33">
        <f t="shared" si="6"/>
        <v>3</v>
      </c>
      <c r="AC7" s="33">
        <f t="shared" si="6"/>
        <v>2.8333333333333335</v>
      </c>
      <c r="AD7" s="33"/>
      <c r="AE7" s="33">
        <f>AVERAGE(AE2:AE6)</f>
        <v>59.25</v>
      </c>
      <c r="AF7" s="33"/>
      <c r="AH7" s="33"/>
      <c r="AI7" s="33"/>
      <c r="AJ7" s="33"/>
      <c r="AL7" s="35"/>
      <c r="AM7" s="35"/>
      <c r="AN7" s="35"/>
      <c r="AO7" s="35"/>
    </row>
  </sheetData>
  <sheetProtection sheet="1" objects="1" scenarios="1"/>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TEACHER CANDIDATE SUMMATIVE EVALUATION
&amp;"MS Sans Serif,Bold Italic"English&amp;"MS Sans Serif,Regular"
&amp;"MS Sans Serif,Bold"Spring 2022
</oddHeader>
    <oddFooter>&amp;C&amp;"MS Sans Serif,Bold"3 Distinguished, 2 Proficient, 1 Needs Improvement,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2D32-A168-4051-94EC-5AB755FF51D4}">
  <dimension ref="A1:AJ10"/>
  <sheetViews>
    <sheetView zoomScaleNormal="100" workbookViewId="0">
      <selection activeCell="B6" sqref="B6"/>
    </sheetView>
  </sheetViews>
  <sheetFormatPr defaultColWidth="10.6640625" defaultRowHeight="10.5" x14ac:dyDescent="0.15"/>
  <cols>
    <col min="1" max="1" width="3.1640625" style="1" bestFit="1" customWidth="1"/>
    <col min="2" max="2" width="17.6640625" style="2" bestFit="1" customWidth="1"/>
    <col min="3" max="3" width="22" style="2" bestFit="1" customWidth="1"/>
    <col min="4" max="4" width="13" style="2" bestFit="1" customWidth="1"/>
    <col min="5" max="5" width="13" style="2" customWidth="1"/>
    <col min="6" max="6" width="14.1640625" style="2" customWidth="1"/>
    <col min="7" max="8" width="13.1640625" style="42" customWidth="1"/>
    <col min="9" max="9" width="16.1640625" style="42" customWidth="1"/>
    <col min="10" max="10" width="13.1640625" style="42" bestFit="1" customWidth="1"/>
    <col min="11" max="11" width="13.1640625" style="42" customWidth="1"/>
    <col min="12" max="12" width="15" style="42" customWidth="1"/>
    <col min="13" max="13" width="21.33203125" style="42" customWidth="1"/>
    <col min="14" max="14" width="19" style="42" customWidth="1"/>
    <col min="15" max="15" width="13.83203125" style="42" bestFit="1" customWidth="1"/>
    <col min="16" max="16" width="12.83203125" style="42" customWidth="1"/>
    <col min="17" max="17" width="12" style="42" customWidth="1"/>
    <col min="18" max="18" width="13.1640625" style="42" bestFit="1" customWidth="1"/>
    <col min="19" max="19" width="13.1640625" style="42" customWidth="1"/>
    <col min="20" max="20" width="15.5" style="42" bestFit="1" customWidth="1"/>
    <col min="21" max="21" width="13.5" style="42" bestFit="1" customWidth="1"/>
    <col min="22" max="22" width="14.6640625" style="42" customWidth="1"/>
    <col min="23" max="23" width="18.33203125" style="2" customWidth="1"/>
    <col min="24" max="24" width="15.5" style="42" customWidth="1"/>
    <col min="25" max="26" width="13" style="42" bestFit="1" customWidth="1"/>
    <col min="27" max="27" width="15.6640625" style="42" customWidth="1"/>
    <col min="28" max="28" width="13" style="42" customWidth="1"/>
    <col min="29" max="204" width="10.6640625" style="4"/>
    <col min="205" max="205" width="3.1640625" style="4" bestFit="1" customWidth="1"/>
    <col min="206" max="206" width="17" style="4" bestFit="1" customWidth="1"/>
    <col min="207" max="207" width="17.6640625" style="4" customWidth="1"/>
    <col min="208" max="208" width="9.83203125" style="4" customWidth="1"/>
    <col min="209" max="209" width="10.83203125" style="4" customWidth="1"/>
    <col min="210" max="210" width="32.5" style="4" bestFit="1" customWidth="1"/>
    <col min="211" max="220" width="16" style="4" customWidth="1"/>
    <col min="221" max="221" width="14.1640625" style="4" bestFit="1" customWidth="1"/>
    <col min="222" max="222" width="13.5" style="4" bestFit="1" customWidth="1"/>
    <col min="223" max="223" width="15.5" style="4" bestFit="1" customWidth="1"/>
    <col min="224" max="224" width="13.5" style="4" bestFit="1" customWidth="1"/>
    <col min="225" max="225" width="14.6640625" style="4" customWidth="1"/>
    <col min="226" max="235" width="16" style="4" customWidth="1"/>
    <col min="236" max="236" width="13.83203125" style="4" customWidth="1"/>
    <col min="237" max="237" width="13.5" style="4" customWidth="1"/>
    <col min="238" max="238" width="12.6640625" style="4" customWidth="1"/>
    <col min="239" max="239" width="15.6640625" style="4" bestFit="1" customWidth="1"/>
    <col min="240" max="240" width="14.1640625" style="4" customWidth="1"/>
    <col min="241" max="241" width="15.83203125" style="4" bestFit="1" customWidth="1"/>
    <col min="242" max="242" width="13.83203125" style="4" bestFit="1" customWidth="1"/>
    <col min="243" max="243" width="12.83203125" style="4" customWidth="1"/>
    <col min="244" max="244" width="16" style="4" customWidth="1"/>
    <col min="245" max="245" width="11.5" style="4" bestFit="1" customWidth="1"/>
    <col min="246" max="246" width="14.83203125" style="4" bestFit="1" customWidth="1"/>
    <col min="247" max="247" width="13.83203125" style="4" bestFit="1" customWidth="1"/>
    <col min="248" max="248" width="13.83203125" style="4" customWidth="1"/>
    <col min="249" max="249" width="13.83203125" style="4" bestFit="1" customWidth="1"/>
    <col min="250" max="250" width="16" style="4" customWidth="1"/>
    <col min="251" max="251" width="13" style="4" customWidth="1"/>
    <col min="252" max="252" width="13.5" style="4" bestFit="1" customWidth="1"/>
    <col min="253" max="253" width="10.6640625" style="4" bestFit="1" customWidth="1"/>
    <col min="254" max="254" width="12" style="4" bestFit="1" customWidth="1"/>
    <col min="255" max="255" width="14.6640625" style="4" bestFit="1" customWidth="1"/>
    <col min="256" max="256" width="15.33203125" style="4" customWidth="1"/>
    <col min="257" max="257" width="12.33203125" style="4" customWidth="1"/>
    <col min="258" max="258" width="8" style="4" bestFit="1" customWidth="1"/>
    <col min="259" max="260" width="13" style="4" bestFit="1" customWidth="1"/>
    <col min="261" max="261" width="8.83203125" style="4" bestFit="1" customWidth="1"/>
    <col min="262" max="262" width="16" style="4" customWidth="1"/>
    <col min="263" max="263" width="11.33203125" style="4" customWidth="1"/>
    <col min="264" max="264" width="13" style="4" bestFit="1" customWidth="1"/>
    <col min="265" max="265" width="14.5" style="4" customWidth="1"/>
    <col min="266" max="266" width="13" style="4" bestFit="1" customWidth="1"/>
    <col min="267" max="267" width="16" style="4" customWidth="1"/>
    <col min="268" max="268" width="11" style="4" bestFit="1" customWidth="1"/>
    <col min="269" max="269" width="12.1640625" style="4" bestFit="1" customWidth="1"/>
    <col min="270" max="270" width="13.6640625" style="4" bestFit="1" customWidth="1"/>
    <col min="271" max="460" width="10.6640625" style="4"/>
    <col min="461" max="461" width="3.1640625" style="4" bestFit="1" customWidth="1"/>
    <col min="462" max="462" width="17" style="4" bestFit="1" customWidth="1"/>
    <col min="463" max="463" width="17.6640625" style="4" customWidth="1"/>
    <col min="464" max="464" width="9.83203125" style="4" customWidth="1"/>
    <col min="465" max="465" width="10.83203125" style="4" customWidth="1"/>
    <col min="466" max="466" width="32.5" style="4" bestFit="1" customWidth="1"/>
    <col min="467" max="476" width="16" style="4" customWidth="1"/>
    <col min="477" max="477" width="14.1640625" style="4" bestFit="1" customWidth="1"/>
    <col min="478" max="478" width="13.5" style="4" bestFit="1" customWidth="1"/>
    <col min="479" max="479" width="15.5" style="4" bestFit="1" customWidth="1"/>
    <col min="480" max="480" width="13.5" style="4" bestFit="1" customWidth="1"/>
    <col min="481" max="481" width="14.6640625" style="4" customWidth="1"/>
    <col min="482" max="491" width="16" style="4" customWidth="1"/>
    <col min="492" max="492" width="13.83203125" style="4" customWidth="1"/>
    <col min="493" max="493" width="13.5" style="4" customWidth="1"/>
    <col min="494" max="494" width="12.6640625" style="4" customWidth="1"/>
    <col min="495" max="495" width="15.6640625" style="4" bestFit="1" customWidth="1"/>
    <col min="496" max="496" width="14.1640625" style="4" customWidth="1"/>
    <col min="497" max="497" width="15.83203125" style="4" bestFit="1" customWidth="1"/>
    <col min="498" max="498" width="13.83203125" style="4" bestFit="1" customWidth="1"/>
    <col min="499" max="499" width="12.83203125" style="4" customWidth="1"/>
    <col min="500" max="500" width="16" style="4" customWidth="1"/>
    <col min="501" max="501" width="11.5" style="4" bestFit="1" customWidth="1"/>
    <col min="502" max="502" width="14.83203125" style="4" bestFit="1" customWidth="1"/>
    <col min="503" max="503" width="13.83203125" style="4" bestFit="1" customWidth="1"/>
    <col min="504" max="504" width="13.83203125" style="4" customWidth="1"/>
    <col min="505" max="505" width="13.83203125" style="4" bestFit="1" customWidth="1"/>
    <col min="506" max="506" width="16" style="4" customWidth="1"/>
    <col min="507" max="507" width="13" style="4" customWidth="1"/>
    <col min="508" max="508" width="13.5" style="4" bestFit="1" customWidth="1"/>
    <col min="509" max="509" width="10.6640625" style="4" bestFit="1" customWidth="1"/>
    <col min="510" max="510" width="12" style="4" bestFit="1" customWidth="1"/>
    <col min="511" max="511" width="14.6640625" style="4" bestFit="1" customWidth="1"/>
    <col min="512" max="512" width="15.33203125" style="4" customWidth="1"/>
    <col min="513" max="513" width="12.33203125" style="4" customWidth="1"/>
    <col min="514" max="514" width="8" style="4" bestFit="1" customWidth="1"/>
    <col min="515" max="516" width="13" style="4" bestFit="1" customWidth="1"/>
    <col min="517" max="517" width="8.83203125" style="4" bestFit="1" customWidth="1"/>
    <col min="518" max="518" width="16" style="4" customWidth="1"/>
    <col min="519" max="519" width="11.33203125" style="4" customWidth="1"/>
    <col min="520" max="520" width="13" style="4" bestFit="1" customWidth="1"/>
    <col min="521" max="521" width="14.5" style="4" customWidth="1"/>
    <col min="522" max="522" width="13" style="4" bestFit="1" customWidth="1"/>
    <col min="523" max="523" width="16" style="4" customWidth="1"/>
    <col min="524" max="524" width="11" style="4" bestFit="1" customWidth="1"/>
    <col min="525" max="525" width="12.1640625" style="4" bestFit="1" customWidth="1"/>
    <col min="526" max="526" width="13.6640625" style="4" bestFit="1" customWidth="1"/>
    <col min="527" max="716" width="10.6640625" style="4"/>
    <col min="717" max="717" width="3.1640625" style="4" bestFit="1" customWidth="1"/>
    <col min="718" max="718" width="17" style="4" bestFit="1" customWidth="1"/>
    <col min="719" max="719" width="17.6640625" style="4" customWidth="1"/>
    <col min="720" max="720" width="9.83203125" style="4" customWidth="1"/>
    <col min="721" max="721" width="10.83203125" style="4" customWidth="1"/>
    <col min="722" max="722" width="32.5" style="4" bestFit="1" customWidth="1"/>
    <col min="723" max="732" width="16" style="4" customWidth="1"/>
    <col min="733" max="733" width="14.1640625" style="4" bestFit="1" customWidth="1"/>
    <col min="734" max="734" width="13.5" style="4" bestFit="1" customWidth="1"/>
    <col min="735" max="735" width="15.5" style="4" bestFit="1" customWidth="1"/>
    <col min="736" max="736" width="13.5" style="4" bestFit="1" customWidth="1"/>
    <col min="737" max="737" width="14.6640625" style="4" customWidth="1"/>
    <col min="738" max="747" width="16" style="4" customWidth="1"/>
    <col min="748" max="748" width="13.83203125" style="4" customWidth="1"/>
    <col min="749" max="749" width="13.5" style="4" customWidth="1"/>
    <col min="750" max="750" width="12.6640625" style="4" customWidth="1"/>
    <col min="751" max="751" width="15.6640625" style="4" bestFit="1" customWidth="1"/>
    <col min="752" max="752" width="14.1640625" style="4" customWidth="1"/>
    <col min="753" max="753" width="15.83203125" style="4" bestFit="1" customWidth="1"/>
    <col min="754" max="754" width="13.83203125" style="4" bestFit="1" customWidth="1"/>
    <col min="755" max="755" width="12.83203125" style="4" customWidth="1"/>
    <col min="756" max="756" width="16" style="4" customWidth="1"/>
    <col min="757" max="757" width="11.5" style="4" bestFit="1" customWidth="1"/>
    <col min="758" max="758" width="14.83203125" style="4" bestFit="1" customWidth="1"/>
    <col min="759" max="759" width="13.83203125" style="4" bestFit="1" customWidth="1"/>
    <col min="760" max="760" width="13.83203125" style="4" customWidth="1"/>
    <col min="761" max="761" width="13.83203125" style="4" bestFit="1" customWidth="1"/>
    <col min="762" max="762" width="16" style="4" customWidth="1"/>
    <col min="763" max="763" width="13" style="4" customWidth="1"/>
    <col min="764" max="764" width="13.5" style="4" bestFit="1" customWidth="1"/>
    <col min="765" max="765" width="10.6640625" style="4" bestFit="1" customWidth="1"/>
    <col min="766" max="766" width="12" style="4" bestFit="1" customWidth="1"/>
    <col min="767" max="767" width="14.6640625" style="4" bestFit="1" customWidth="1"/>
    <col min="768" max="768" width="15.33203125" style="4" customWidth="1"/>
    <col min="769" max="769" width="12.33203125" style="4" customWidth="1"/>
    <col min="770" max="770" width="8" style="4" bestFit="1" customWidth="1"/>
    <col min="771" max="772" width="13" style="4" bestFit="1" customWidth="1"/>
    <col min="773" max="773" width="8.83203125" style="4" bestFit="1" customWidth="1"/>
    <col min="774" max="774" width="16" style="4" customWidth="1"/>
    <col min="775" max="775" width="11.33203125" style="4" customWidth="1"/>
    <col min="776" max="776" width="13" style="4" bestFit="1" customWidth="1"/>
    <col min="777" max="777" width="14.5" style="4" customWidth="1"/>
    <col min="778" max="778" width="13" style="4" bestFit="1" customWidth="1"/>
    <col min="779" max="779" width="16" style="4" customWidth="1"/>
    <col min="780" max="780" width="11" style="4" bestFit="1" customWidth="1"/>
    <col min="781" max="781" width="12.1640625" style="4" bestFit="1" customWidth="1"/>
    <col min="782" max="782" width="13.6640625" style="4" bestFit="1" customWidth="1"/>
    <col min="783" max="972" width="10.6640625" style="4"/>
    <col min="973" max="973" width="3.1640625" style="4" bestFit="1" customWidth="1"/>
    <col min="974" max="974" width="17" style="4" bestFit="1" customWidth="1"/>
    <col min="975" max="975" width="17.6640625" style="4" customWidth="1"/>
    <col min="976" max="976" width="9.83203125" style="4" customWidth="1"/>
    <col min="977" max="977" width="10.83203125" style="4" customWidth="1"/>
    <col min="978" max="978" width="32.5" style="4" bestFit="1" customWidth="1"/>
    <col min="979" max="988" width="16" style="4" customWidth="1"/>
    <col min="989" max="989" width="14.1640625" style="4" bestFit="1" customWidth="1"/>
    <col min="990" max="990" width="13.5" style="4" bestFit="1" customWidth="1"/>
    <col min="991" max="991" width="15.5" style="4" bestFit="1" customWidth="1"/>
    <col min="992" max="992" width="13.5" style="4" bestFit="1" customWidth="1"/>
    <col min="993" max="993" width="14.6640625" style="4" customWidth="1"/>
    <col min="994" max="1003" width="16" style="4" customWidth="1"/>
    <col min="1004" max="1004" width="13.83203125" style="4" customWidth="1"/>
    <col min="1005" max="1005" width="13.5" style="4" customWidth="1"/>
    <col min="1006" max="1006" width="12.6640625" style="4" customWidth="1"/>
    <col min="1007" max="1007" width="15.6640625" style="4" bestFit="1" customWidth="1"/>
    <col min="1008" max="1008" width="14.1640625" style="4" customWidth="1"/>
    <col min="1009" max="1009" width="15.83203125" style="4" bestFit="1" customWidth="1"/>
    <col min="1010" max="1010" width="13.83203125" style="4" bestFit="1" customWidth="1"/>
    <col min="1011" max="1011" width="12.83203125" style="4" customWidth="1"/>
    <col min="1012" max="1012" width="16" style="4" customWidth="1"/>
    <col min="1013" max="1013" width="11.5" style="4" bestFit="1" customWidth="1"/>
    <col min="1014" max="1014" width="14.83203125" style="4" bestFit="1" customWidth="1"/>
    <col min="1015" max="1015" width="13.83203125" style="4" bestFit="1" customWidth="1"/>
    <col min="1016" max="1016" width="13.83203125" style="4" customWidth="1"/>
    <col min="1017" max="1017" width="13.83203125" style="4" bestFit="1" customWidth="1"/>
    <col min="1018" max="1018" width="16" style="4" customWidth="1"/>
    <col min="1019" max="1019" width="13" style="4" customWidth="1"/>
    <col min="1020" max="1020" width="13.5" style="4" bestFit="1" customWidth="1"/>
    <col min="1021" max="1021" width="10.6640625" style="4" bestFit="1" customWidth="1"/>
    <col min="1022" max="1022" width="12" style="4" bestFit="1" customWidth="1"/>
    <col min="1023" max="1023" width="14.6640625" style="4" bestFit="1" customWidth="1"/>
    <col min="1024" max="1024" width="15.33203125" style="4" customWidth="1"/>
    <col min="1025" max="1025" width="12.33203125" style="4" customWidth="1"/>
    <col min="1026" max="1026" width="8" style="4" bestFit="1" customWidth="1"/>
    <col min="1027" max="1028" width="13" style="4" bestFit="1" customWidth="1"/>
    <col min="1029" max="1029" width="8.83203125" style="4" bestFit="1" customWidth="1"/>
    <col min="1030" max="1030" width="16" style="4" customWidth="1"/>
    <col min="1031" max="1031" width="11.33203125" style="4" customWidth="1"/>
    <col min="1032" max="1032" width="13" style="4" bestFit="1" customWidth="1"/>
    <col min="1033" max="1033" width="14.5" style="4" customWidth="1"/>
    <col min="1034" max="1034" width="13" style="4" bestFit="1" customWidth="1"/>
    <col min="1035" max="1035" width="16" style="4" customWidth="1"/>
    <col min="1036" max="1036" width="11" style="4" bestFit="1" customWidth="1"/>
    <col min="1037" max="1037" width="12.1640625" style="4" bestFit="1" customWidth="1"/>
    <col min="1038" max="1038" width="13.6640625" style="4" bestFit="1" customWidth="1"/>
    <col min="1039" max="1228" width="10.6640625" style="4"/>
    <col min="1229" max="1229" width="3.1640625" style="4" bestFit="1" customWidth="1"/>
    <col min="1230" max="1230" width="17" style="4" bestFit="1" customWidth="1"/>
    <col min="1231" max="1231" width="17.6640625" style="4" customWidth="1"/>
    <col min="1232" max="1232" width="9.83203125" style="4" customWidth="1"/>
    <col min="1233" max="1233" width="10.83203125" style="4" customWidth="1"/>
    <col min="1234" max="1234" width="32.5" style="4" bestFit="1" customWidth="1"/>
    <col min="1235" max="1244" width="16" style="4" customWidth="1"/>
    <col min="1245" max="1245" width="14.1640625" style="4" bestFit="1" customWidth="1"/>
    <col min="1246" max="1246" width="13.5" style="4" bestFit="1" customWidth="1"/>
    <col min="1247" max="1247" width="15.5" style="4" bestFit="1" customWidth="1"/>
    <col min="1248" max="1248" width="13.5" style="4" bestFit="1" customWidth="1"/>
    <col min="1249" max="1249" width="14.6640625" style="4" customWidth="1"/>
    <col min="1250" max="1259" width="16" style="4" customWidth="1"/>
    <col min="1260" max="1260" width="13.83203125" style="4" customWidth="1"/>
    <col min="1261" max="1261" width="13.5" style="4" customWidth="1"/>
    <col min="1262" max="1262" width="12.6640625" style="4" customWidth="1"/>
    <col min="1263" max="1263" width="15.6640625" style="4" bestFit="1" customWidth="1"/>
    <col min="1264" max="1264" width="14.1640625" style="4" customWidth="1"/>
    <col min="1265" max="1265" width="15.83203125" style="4" bestFit="1" customWidth="1"/>
    <col min="1266" max="1266" width="13.83203125" style="4" bestFit="1" customWidth="1"/>
    <col min="1267" max="1267" width="12.83203125" style="4" customWidth="1"/>
    <col min="1268" max="1268" width="16" style="4" customWidth="1"/>
    <col min="1269" max="1269" width="11.5" style="4" bestFit="1" customWidth="1"/>
    <col min="1270" max="1270" width="14.83203125" style="4" bestFit="1" customWidth="1"/>
    <col min="1271" max="1271" width="13.83203125" style="4" bestFit="1" customWidth="1"/>
    <col min="1272" max="1272" width="13.83203125" style="4" customWidth="1"/>
    <col min="1273" max="1273" width="13.83203125" style="4" bestFit="1" customWidth="1"/>
    <col min="1274" max="1274" width="16" style="4" customWidth="1"/>
    <col min="1275" max="1275" width="13" style="4" customWidth="1"/>
    <col min="1276" max="1276" width="13.5" style="4" bestFit="1" customWidth="1"/>
    <col min="1277" max="1277" width="10.6640625" style="4" bestFit="1" customWidth="1"/>
    <col min="1278" max="1278" width="12" style="4" bestFit="1" customWidth="1"/>
    <col min="1279" max="1279" width="14.6640625" style="4" bestFit="1" customWidth="1"/>
    <col min="1280" max="1280" width="15.33203125" style="4" customWidth="1"/>
    <col min="1281" max="1281" width="12.33203125" style="4" customWidth="1"/>
    <col min="1282" max="1282" width="8" style="4" bestFit="1" customWidth="1"/>
    <col min="1283" max="1284" width="13" style="4" bestFit="1" customWidth="1"/>
    <col min="1285" max="1285" width="8.83203125" style="4" bestFit="1" customWidth="1"/>
    <col min="1286" max="1286" width="16" style="4" customWidth="1"/>
    <col min="1287" max="1287" width="11.33203125" style="4" customWidth="1"/>
    <col min="1288" max="1288" width="13" style="4" bestFit="1" customWidth="1"/>
    <col min="1289" max="1289" width="14.5" style="4" customWidth="1"/>
    <col min="1290" max="1290" width="13" style="4" bestFit="1" customWidth="1"/>
    <col min="1291" max="1291" width="16" style="4" customWidth="1"/>
    <col min="1292" max="1292" width="11" style="4" bestFit="1" customWidth="1"/>
    <col min="1293" max="1293" width="12.1640625" style="4" bestFit="1" customWidth="1"/>
    <col min="1294" max="1294" width="13.6640625" style="4" bestFit="1" customWidth="1"/>
    <col min="1295" max="1484" width="10.6640625" style="4"/>
    <col min="1485" max="1485" width="3.1640625" style="4" bestFit="1" customWidth="1"/>
    <col min="1486" max="1486" width="17" style="4" bestFit="1" customWidth="1"/>
    <col min="1487" max="1487" width="17.6640625" style="4" customWidth="1"/>
    <col min="1488" max="1488" width="9.83203125" style="4" customWidth="1"/>
    <col min="1489" max="1489" width="10.83203125" style="4" customWidth="1"/>
    <col min="1490" max="1490" width="32.5" style="4" bestFit="1" customWidth="1"/>
    <col min="1491" max="1500" width="16" style="4" customWidth="1"/>
    <col min="1501" max="1501" width="14.1640625" style="4" bestFit="1" customWidth="1"/>
    <col min="1502" max="1502" width="13.5" style="4" bestFit="1" customWidth="1"/>
    <col min="1503" max="1503" width="15.5" style="4" bestFit="1" customWidth="1"/>
    <col min="1504" max="1504" width="13.5" style="4" bestFit="1" customWidth="1"/>
    <col min="1505" max="1505" width="14.6640625" style="4" customWidth="1"/>
    <col min="1506" max="1515" width="16" style="4" customWidth="1"/>
    <col min="1516" max="1516" width="13.83203125" style="4" customWidth="1"/>
    <col min="1517" max="1517" width="13.5" style="4" customWidth="1"/>
    <col min="1518" max="1518" width="12.6640625" style="4" customWidth="1"/>
    <col min="1519" max="1519" width="15.6640625" style="4" bestFit="1" customWidth="1"/>
    <col min="1520" max="1520" width="14.1640625" style="4" customWidth="1"/>
    <col min="1521" max="1521" width="15.83203125" style="4" bestFit="1" customWidth="1"/>
    <col min="1522" max="1522" width="13.83203125" style="4" bestFit="1" customWidth="1"/>
    <col min="1523" max="1523" width="12.83203125" style="4" customWidth="1"/>
    <col min="1524" max="1524" width="16" style="4" customWidth="1"/>
    <col min="1525" max="1525" width="11.5" style="4" bestFit="1" customWidth="1"/>
    <col min="1526" max="1526" width="14.83203125" style="4" bestFit="1" customWidth="1"/>
    <col min="1527" max="1527" width="13.83203125" style="4" bestFit="1" customWidth="1"/>
    <col min="1528" max="1528" width="13.83203125" style="4" customWidth="1"/>
    <col min="1529" max="1529" width="13.83203125" style="4" bestFit="1" customWidth="1"/>
    <col min="1530" max="1530" width="16" style="4" customWidth="1"/>
    <col min="1531" max="1531" width="13" style="4" customWidth="1"/>
    <col min="1532" max="1532" width="13.5" style="4" bestFit="1" customWidth="1"/>
    <col min="1533" max="1533" width="10.6640625" style="4" bestFit="1" customWidth="1"/>
    <col min="1534" max="1534" width="12" style="4" bestFit="1" customWidth="1"/>
    <col min="1535" max="1535" width="14.6640625" style="4" bestFit="1" customWidth="1"/>
    <col min="1536" max="1536" width="15.33203125" style="4" customWidth="1"/>
    <col min="1537" max="1537" width="12.33203125" style="4" customWidth="1"/>
    <col min="1538" max="1538" width="8" style="4" bestFit="1" customWidth="1"/>
    <col min="1539" max="1540" width="13" style="4" bestFit="1" customWidth="1"/>
    <col min="1541" max="1541" width="8.83203125" style="4" bestFit="1" customWidth="1"/>
    <col min="1542" max="1542" width="16" style="4" customWidth="1"/>
    <col min="1543" max="1543" width="11.33203125" style="4" customWidth="1"/>
    <col min="1544" max="1544" width="13" style="4" bestFit="1" customWidth="1"/>
    <col min="1545" max="1545" width="14.5" style="4" customWidth="1"/>
    <col min="1546" max="1546" width="13" style="4" bestFit="1" customWidth="1"/>
    <col min="1547" max="1547" width="16" style="4" customWidth="1"/>
    <col min="1548" max="1548" width="11" style="4" bestFit="1" customWidth="1"/>
    <col min="1549" max="1549" width="12.1640625" style="4" bestFit="1" customWidth="1"/>
    <col min="1550" max="1550" width="13.6640625" style="4" bestFit="1" customWidth="1"/>
    <col min="1551" max="1740" width="10.6640625" style="4"/>
    <col min="1741" max="1741" width="3.1640625" style="4" bestFit="1" customWidth="1"/>
    <col min="1742" max="1742" width="17" style="4" bestFit="1" customWidth="1"/>
    <col min="1743" max="1743" width="17.6640625" style="4" customWidth="1"/>
    <col min="1744" max="1744" width="9.83203125" style="4" customWidth="1"/>
    <col min="1745" max="1745" width="10.83203125" style="4" customWidth="1"/>
    <col min="1746" max="1746" width="32.5" style="4" bestFit="1" customWidth="1"/>
    <col min="1747" max="1756" width="16" style="4" customWidth="1"/>
    <col min="1757" max="1757" width="14.1640625" style="4" bestFit="1" customWidth="1"/>
    <col min="1758" max="1758" width="13.5" style="4" bestFit="1" customWidth="1"/>
    <col min="1759" max="1759" width="15.5" style="4" bestFit="1" customWidth="1"/>
    <col min="1760" max="1760" width="13.5" style="4" bestFit="1" customWidth="1"/>
    <col min="1761" max="1761" width="14.6640625" style="4" customWidth="1"/>
    <col min="1762" max="1771" width="16" style="4" customWidth="1"/>
    <col min="1772" max="1772" width="13.83203125" style="4" customWidth="1"/>
    <col min="1773" max="1773" width="13.5" style="4" customWidth="1"/>
    <col min="1774" max="1774" width="12.6640625" style="4" customWidth="1"/>
    <col min="1775" max="1775" width="15.6640625" style="4" bestFit="1" customWidth="1"/>
    <col min="1776" max="1776" width="14.1640625" style="4" customWidth="1"/>
    <col min="1777" max="1777" width="15.83203125" style="4" bestFit="1" customWidth="1"/>
    <col min="1778" max="1778" width="13.83203125" style="4" bestFit="1" customWidth="1"/>
    <col min="1779" max="1779" width="12.83203125" style="4" customWidth="1"/>
    <col min="1780" max="1780" width="16" style="4" customWidth="1"/>
    <col min="1781" max="1781" width="11.5" style="4" bestFit="1" customWidth="1"/>
    <col min="1782" max="1782" width="14.83203125" style="4" bestFit="1" customWidth="1"/>
    <col min="1783" max="1783" width="13.83203125" style="4" bestFit="1" customWidth="1"/>
    <col min="1784" max="1784" width="13.83203125" style="4" customWidth="1"/>
    <col min="1785" max="1785" width="13.83203125" style="4" bestFit="1" customWidth="1"/>
    <col min="1786" max="1786" width="16" style="4" customWidth="1"/>
    <col min="1787" max="1787" width="13" style="4" customWidth="1"/>
    <col min="1788" max="1788" width="13.5" style="4" bestFit="1" customWidth="1"/>
    <col min="1789" max="1789" width="10.6640625" style="4" bestFit="1" customWidth="1"/>
    <col min="1790" max="1790" width="12" style="4" bestFit="1" customWidth="1"/>
    <col min="1791" max="1791" width="14.6640625" style="4" bestFit="1" customWidth="1"/>
    <col min="1792" max="1792" width="15.33203125" style="4" customWidth="1"/>
    <col min="1793" max="1793" width="12.33203125" style="4" customWidth="1"/>
    <col min="1794" max="1794" width="8" style="4" bestFit="1" customWidth="1"/>
    <col min="1795" max="1796" width="13" style="4" bestFit="1" customWidth="1"/>
    <col min="1797" max="1797" width="8.83203125" style="4" bestFit="1" customWidth="1"/>
    <col min="1798" max="1798" width="16" style="4" customWidth="1"/>
    <col min="1799" max="1799" width="11.33203125" style="4" customWidth="1"/>
    <col min="1800" max="1800" width="13" style="4" bestFit="1" customWidth="1"/>
    <col min="1801" max="1801" width="14.5" style="4" customWidth="1"/>
    <col min="1802" max="1802" width="13" style="4" bestFit="1" customWidth="1"/>
    <col min="1803" max="1803" width="16" style="4" customWidth="1"/>
    <col min="1804" max="1804" width="11" style="4" bestFit="1" customWidth="1"/>
    <col min="1805" max="1805" width="12.1640625" style="4" bestFit="1" customWidth="1"/>
    <col min="1806" max="1806" width="13.6640625" style="4" bestFit="1" customWidth="1"/>
    <col min="1807" max="1996" width="10.6640625" style="4"/>
    <col min="1997" max="1997" width="3.1640625" style="4" bestFit="1" customWidth="1"/>
    <col min="1998" max="1998" width="17" style="4" bestFit="1" customWidth="1"/>
    <col min="1999" max="1999" width="17.6640625" style="4" customWidth="1"/>
    <col min="2000" max="2000" width="9.83203125" style="4" customWidth="1"/>
    <col min="2001" max="2001" width="10.83203125" style="4" customWidth="1"/>
    <col min="2002" max="2002" width="32.5" style="4" bestFit="1" customWidth="1"/>
    <col min="2003" max="2012" width="16" style="4" customWidth="1"/>
    <col min="2013" max="2013" width="14.1640625" style="4" bestFit="1" customWidth="1"/>
    <col min="2014" max="2014" width="13.5" style="4" bestFit="1" customWidth="1"/>
    <col min="2015" max="2015" width="15.5" style="4" bestFit="1" customWidth="1"/>
    <col min="2016" max="2016" width="13.5" style="4" bestFit="1" customWidth="1"/>
    <col min="2017" max="2017" width="14.6640625" style="4" customWidth="1"/>
    <col min="2018" max="2027" width="16" style="4" customWidth="1"/>
    <col min="2028" max="2028" width="13.83203125" style="4" customWidth="1"/>
    <col min="2029" max="2029" width="13.5" style="4" customWidth="1"/>
    <col min="2030" max="2030" width="12.6640625" style="4" customWidth="1"/>
    <col min="2031" max="2031" width="15.6640625" style="4" bestFit="1" customWidth="1"/>
    <col min="2032" max="2032" width="14.1640625" style="4" customWidth="1"/>
    <col min="2033" max="2033" width="15.83203125" style="4" bestFit="1" customWidth="1"/>
    <col min="2034" max="2034" width="13.83203125" style="4" bestFit="1" customWidth="1"/>
    <col min="2035" max="2035" width="12.83203125" style="4" customWidth="1"/>
    <col min="2036" max="2036" width="16" style="4" customWidth="1"/>
    <col min="2037" max="2037" width="11.5" style="4" bestFit="1" customWidth="1"/>
    <col min="2038" max="2038" width="14.83203125" style="4" bestFit="1" customWidth="1"/>
    <col min="2039" max="2039" width="13.83203125" style="4" bestFit="1" customWidth="1"/>
    <col min="2040" max="2040" width="13.83203125" style="4" customWidth="1"/>
    <col min="2041" max="2041" width="13.83203125" style="4" bestFit="1" customWidth="1"/>
    <col min="2042" max="2042" width="16" style="4" customWidth="1"/>
    <col min="2043" max="2043" width="13" style="4" customWidth="1"/>
    <col min="2044" max="2044" width="13.5" style="4" bestFit="1" customWidth="1"/>
    <col min="2045" max="2045" width="10.6640625" style="4" bestFit="1" customWidth="1"/>
    <col min="2046" max="2046" width="12" style="4" bestFit="1" customWidth="1"/>
    <col min="2047" max="2047" width="14.6640625" style="4" bestFit="1" customWidth="1"/>
    <col min="2048" max="2048" width="15.33203125" style="4" customWidth="1"/>
    <col min="2049" max="2049" width="12.33203125" style="4" customWidth="1"/>
    <col min="2050" max="2050" width="8" style="4" bestFit="1" customWidth="1"/>
    <col min="2051" max="2052" width="13" style="4" bestFit="1" customWidth="1"/>
    <col min="2053" max="2053" width="8.83203125" style="4" bestFit="1" customWidth="1"/>
    <col min="2054" max="2054" width="16" style="4" customWidth="1"/>
    <col min="2055" max="2055" width="11.33203125" style="4" customWidth="1"/>
    <col min="2056" max="2056" width="13" style="4" bestFit="1" customWidth="1"/>
    <col min="2057" max="2057" width="14.5" style="4" customWidth="1"/>
    <col min="2058" max="2058" width="13" style="4" bestFit="1" customWidth="1"/>
    <col min="2059" max="2059" width="16" style="4" customWidth="1"/>
    <col min="2060" max="2060" width="11" style="4" bestFit="1" customWidth="1"/>
    <col min="2061" max="2061" width="12.1640625" style="4" bestFit="1" customWidth="1"/>
    <col min="2062" max="2062" width="13.6640625" style="4" bestFit="1" customWidth="1"/>
    <col min="2063" max="2252" width="10.6640625" style="4"/>
    <col min="2253" max="2253" width="3.1640625" style="4" bestFit="1" customWidth="1"/>
    <col min="2254" max="2254" width="17" style="4" bestFit="1" customWidth="1"/>
    <col min="2255" max="2255" width="17.6640625" style="4" customWidth="1"/>
    <col min="2256" max="2256" width="9.83203125" style="4" customWidth="1"/>
    <col min="2257" max="2257" width="10.83203125" style="4" customWidth="1"/>
    <col min="2258" max="2258" width="32.5" style="4" bestFit="1" customWidth="1"/>
    <col min="2259" max="2268" width="16" style="4" customWidth="1"/>
    <col min="2269" max="2269" width="14.1640625" style="4" bestFit="1" customWidth="1"/>
    <col min="2270" max="2270" width="13.5" style="4" bestFit="1" customWidth="1"/>
    <col min="2271" max="2271" width="15.5" style="4" bestFit="1" customWidth="1"/>
    <col min="2272" max="2272" width="13.5" style="4" bestFit="1" customWidth="1"/>
    <col min="2273" max="2273" width="14.6640625" style="4" customWidth="1"/>
    <col min="2274" max="2283" width="16" style="4" customWidth="1"/>
    <col min="2284" max="2284" width="13.83203125" style="4" customWidth="1"/>
    <col min="2285" max="2285" width="13.5" style="4" customWidth="1"/>
    <col min="2286" max="2286" width="12.6640625" style="4" customWidth="1"/>
    <col min="2287" max="2287" width="15.6640625" style="4" bestFit="1" customWidth="1"/>
    <col min="2288" max="2288" width="14.1640625" style="4" customWidth="1"/>
    <col min="2289" max="2289" width="15.83203125" style="4" bestFit="1" customWidth="1"/>
    <col min="2290" max="2290" width="13.83203125" style="4" bestFit="1" customWidth="1"/>
    <col min="2291" max="2291" width="12.83203125" style="4" customWidth="1"/>
    <col min="2292" max="2292" width="16" style="4" customWidth="1"/>
    <col min="2293" max="2293" width="11.5" style="4" bestFit="1" customWidth="1"/>
    <col min="2294" max="2294" width="14.83203125" style="4" bestFit="1" customWidth="1"/>
    <col min="2295" max="2295" width="13.83203125" style="4" bestFit="1" customWidth="1"/>
    <col min="2296" max="2296" width="13.83203125" style="4" customWidth="1"/>
    <col min="2297" max="2297" width="13.83203125" style="4" bestFit="1" customWidth="1"/>
    <col min="2298" max="2298" width="16" style="4" customWidth="1"/>
    <col min="2299" max="2299" width="13" style="4" customWidth="1"/>
    <col min="2300" max="2300" width="13.5" style="4" bestFit="1" customWidth="1"/>
    <col min="2301" max="2301" width="10.6640625" style="4" bestFit="1" customWidth="1"/>
    <col min="2302" max="2302" width="12" style="4" bestFit="1" customWidth="1"/>
    <col min="2303" max="2303" width="14.6640625" style="4" bestFit="1" customWidth="1"/>
    <col min="2304" max="2304" width="15.33203125" style="4" customWidth="1"/>
    <col min="2305" max="2305" width="12.33203125" style="4" customWidth="1"/>
    <col min="2306" max="2306" width="8" style="4" bestFit="1" customWidth="1"/>
    <col min="2307" max="2308" width="13" style="4" bestFit="1" customWidth="1"/>
    <col min="2309" max="2309" width="8.83203125" style="4" bestFit="1" customWidth="1"/>
    <col min="2310" max="2310" width="16" style="4" customWidth="1"/>
    <col min="2311" max="2311" width="11.33203125" style="4" customWidth="1"/>
    <col min="2312" max="2312" width="13" style="4" bestFit="1" customWidth="1"/>
    <col min="2313" max="2313" width="14.5" style="4" customWidth="1"/>
    <col min="2314" max="2314" width="13" style="4" bestFit="1" customWidth="1"/>
    <col min="2315" max="2315" width="16" style="4" customWidth="1"/>
    <col min="2316" max="2316" width="11" style="4" bestFit="1" customWidth="1"/>
    <col min="2317" max="2317" width="12.1640625" style="4" bestFit="1" customWidth="1"/>
    <col min="2318" max="2318" width="13.6640625" style="4" bestFit="1" customWidth="1"/>
    <col min="2319" max="2508" width="10.6640625" style="4"/>
    <col min="2509" max="2509" width="3.1640625" style="4" bestFit="1" customWidth="1"/>
    <col min="2510" max="2510" width="17" style="4" bestFit="1" customWidth="1"/>
    <col min="2511" max="2511" width="17.6640625" style="4" customWidth="1"/>
    <col min="2512" max="2512" width="9.83203125" style="4" customWidth="1"/>
    <col min="2513" max="2513" width="10.83203125" style="4" customWidth="1"/>
    <col min="2514" max="2514" width="32.5" style="4" bestFit="1" customWidth="1"/>
    <col min="2515" max="2524" width="16" style="4" customWidth="1"/>
    <col min="2525" max="2525" width="14.1640625" style="4" bestFit="1" customWidth="1"/>
    <col min="2526" max="2526" width="13.5" style="4" bestFit="1" customWidth="1"/>
    <col min="2527" max="2527" width="15.5" style="4" bestFit="1" customWidth="1"/>
    <col min="2528" max="2528" width="13.5" style="4" bestFit="1" customWidth="1"/>
    <col min="2529" max="2529" width="14.6640625" style="4" customWidth="1"/>
    <col min="2530" max="2539" width="16" style="4" customWidth="1"/>
    <col min="2540" max="2540" width="13.83203125" style="4" customWidth="1"/>
    <col min="2541" max="2541" width="13.5" style="4" customWidth="1"/>
    <col min="2542" max="2542" width="12.6640625" style="4" customWidth="1"/>
    <col min="2543" max="2543" width="15.6640625" style="4" bestFit="1" customWidth="1"/>
    <col min="2544" max="2544" width="14.1640625" style="4" customWidth="1"/>
    <col min="2545" max="2545" width="15.83203125" style="4" bestFit="1" customWidth="1"/>
    <col min="2546" max="2546" width="13.83203125" style="4" bestFit="1" customWidth="1"/>
    <col min="2547" max="2547" width="12.83203125" style="4" customWidth="1"/>
    <col min="2548" max="2548" width="16" style="4" customWidth="1"/>
    <col min="2549" max="2549" width="11.5" style="4" bestFit="1" customWidth="1"/>
    <col min="2550" max="2550" width="14.83203125" style="4" bestFit="1" customWidth="1"/>
    <col min="2551" max="2551" width="13.83203125" style="4" bestFit="1" customWidth="1"/>
    <col min="2552" max="2552" width="13.83203125" style="4" customWidth="1"/>
    <col min="2553" max="2553" width="13.83203125" style="4" bestFit="1" customWidth="1"/>
    <col min="2554" max="2554" width="16" style="4" customWidth="1"/>
    <col min="2555" max="2555" width="13" style="4" customWidth="1"/>
    <col min="2556" max="2556" width="13.5" style="4" bestFit="1" customWidth="1"/>
    <col min="2557" max="2557" width="10.6640625" style="4" bestFit="1" customWidth="1"/>
    <col min="2558" max="2558" width="12" style="4" bestFit="1" customWidth="1"/>
    <col min="2559" max="2559" width="14.6640625" style="4" bestFit="1" customWidth="1"/>
    <col min="2560" max="2560" width="15.33203125" style="4" customWidth="1"/>
    <col min="2561" max="2561" width="12.33203125" style="4" customWidth="1"/>
    <col min="2562" max="2562" width="8" style="4" bestFit="1" customWidth="1"/>
    <col min="2563" max="2564" width="13" style="4" bestFit="1" customWidth="1"/>
    <col min="2565" max="2565" width="8.83203125" style="4" bestFit="1" customWidth="1"/>
    <col min="2566" max="2566" width="16" style="4" customWidth="1"/>
    <col min="2567" max="2567" width="11.33203125" style="4" customWidth="1"/>
    <col min="2568" max="2568" width="13" style="4" bestFit="1" customWidth="1"/>
    <col min="2569" max="2569" width="14.5" style="4" customWidth="1"/>
    <col min="2570" max="2570" width="13" style="4" bestFit="1" customWidth="1"/>
    <col min="2571" max="2571" width="16" style="4" customWidth="1"/>
    <col min="2572" max="2572" width="11" style="4" bestFit="1" customWidth="1"/>
    <col min="2573" max="2573" width="12.1640625" style="4" bestFit="1" customWidth="1"/>
    <col min="2574" max="2574" width="13.6640625" style="4" bestFit="1" customWidth="1"/>
    <col min="2575" max="2764" width="10.6640625" style="4"/>
    <col min="2765" max="2765" width="3.1640625" style="4" bestFit="1" customWidth="1"/>
    <col min="2766" max="2766" width="17" style="4" bestFit="1" customWidth="1"/>
    <col min="2767" max="2767" width="17.6640625" style="4" customWidth="1"/>
    <col min="2768" max="2768" width="9.83203125" style="4" customWidth="1"/>
    <col min="2769" max="2769" width="10.83203125" style="4" customWidth="1"/>
    <col min="2770" max="2770" width="32.5" style="4" bestFit="1" customWidth="1"/>
    <col min="2771" max="2780" width="16" style="4" customWidth="1"/>
    <col min="2781" max="2781" width="14.1640625" style="4" bestFit="1" customWidth="1"/>
    <col min="2782" max="2782" width="13.5" style="4" bestFit="1" customWidth="1"/>
    <col min="2783" max="2783" width="15.5" style="4" bestFit="1" customWidth="1"/>
    <col min="2784" max="2784" width="13.5" style="4" bestFit="1" customWidth="1"/>
    <col min="2785" max="2785" width="14.6640625" style="4" customWidth="1"/>
    <col min="2786" max="2795" width="16" style="4" customWidth="1"/>
    <col min="2796" max="2796" width="13.83203125" style="4" customWidth="1"/>
    <col min="2797" max="2797" width="13.5" style="4" customWidth="1"/>
    <col min="2798" max="2798" width="12.6640625" style="4" customWidth="1"/>
    <col min="2799" max="2799" width="15.6640625" style="4" bestFit="1" customWidth="1"/>
    <col min="2800" max="2800" width="14.1640625" style="4" customWidth="1"/>
    <col min="2801" max="2801" width="15.83203125" style="4" bestFit="1" customWidth="1"/>
    <col min="2802" max="2802" width="13.83203125" style="4" bestFit="1" customWidth="1"/>
    <col min="2803" max="2803" width="12.83203125" style="4" customWidth="1"/>
    <col min="2804" max="2804" width="16" style="4" customWidth="1"/>
    <col min="2805" max="2805" width="11.5" style="4" bestFit="1" customWidth="1"/>
    <col min="2806" max="2806" width="14.83203125" style="4" bestFit="1" customWidth="1"/>
    <col min="2807" max="2807" width="13.83203125" style="4" bestFit="1" customWidth="1"/>
    <col min="2808" max="2808" width="13.83203125" style="4" customWidth="1"/>
    <col min="2809" max="2809" width="13.83203125" style="4" bestFit="1" customWidth="1"/>
    <col min="2810" max="2810" width="16" style="4" customWidth="1"/>
    <col min="2811" max="2811" width="13" style="4" customWidth="1"/>
    <col min="2812" max="2812" width="13.5" style="4" bestFit="1" customWidth="1"/>
    <col min="2813" max="2813" width="10.6640625" style="4" bestFit="1" customWidth="1"/>
    <col min="2814" max="2814" width="12" style="4" bestFit="1" customWidth="1"/>
    <col min="2815" max="2815" width="14.6640625" style="4" bestFit="1" customWidth="1"/>
    <col min="2816" max="2816" width="15.33203125" style="4" customWidth="1"/>
    <col min="2817" max="2817" width="12.33203125" style="4" customWidth="1"/>
    <col min="2818" max="2818" width="8" style="4" bestFit="1" customWidth="1"/>
    <col min="2819" max="2820" width="13" style="4" bestFit="1" customWidth="1"/>
    <col min="2821" max="2821" width="8.83203125" style="4" bestFit="1" customWidth="1"/>
    <col min="2822" max="2822" width="16" style="4" customWidth="1"/>
    <col min="2823" max="2823" width="11.33203125" style="4" customWidth="1"/>
    <col min="2824" max="2824" width="13" style="4" bestFit="1" customWidth="1"/>
    <col min="2825" max="2825" width="14.5" style="4" customWidth="1"/>
    <col min="2826" max="2826" width="13" style="4" bestFit="1" customWidth="1"/>
    <col min="2827" max="2827" width="16" style="4" customWidth="1"/>
    <col min="2828" max="2828" width="11" style="4" bestFit="1" customWidth="1"/>
    <col min="2829" max="2829" width="12.1640625" style="4" bestFit="1" customWidth="1"/>
    <col min="2830" max="2830" width="13.6640625" style="4" bestFit="1" customWidth="1"/>
    <col min="2831" max="3020" width="10.6640625" style="4"/>
    <col min="3021" max="3021" width="3.1640625" style="4" bestFit="1" customWidth="1"/>
    <col min="3022" max="3022" width="17" style="4" bestFit="1" customWidth="1"/>
    <col min="3023" max="3023" width="17.6640625" style="4" customWidth="1"/>
    <col min="3024" max="3024" width="9.83203125" style="4" customWidth="1"/>
    <col min="3025" max="3025" width="10.83203125" style="4" customWidth="1"/>
    <col min="3026" max="3026" width="32.5" style="4" bestFit="1" customWidth="1"/>
    <col min="3027" max="3036" width="16" style="4" customWidth="1"/>
    <col min="3037" max="3037" width="14.1640625" style="4" bestFit="1" customWidth="1"/>
    <col min="3038" max="3038" width="13.5" style="4" bestFit="1" customWidth="1"/>
    <col min="3039" max="3039" width="15.5" style="4" bestFit="1" customWidth="1"/>
    <col min="3040" max="3040" width="13.5" style="4" bestFit="1" customWidth="1"/>
    <col min="3041" max="3041" width="14.6640625" style="4" customWidth="1"/>
    <col min="3042" max="3051" width="16" style="4" customWidth="1"/>
    <col min="3052" max="3052" width="13.83203125" style="4" customWidth="1"/>
    <col min="3053" max="3053" width="13.5" style="4" customWidth="1"/>
    <col min="3054" max="3054" width="12.6640625" style="4" customWidth="1"/>
    <col min="3055" max="3055" width="15.6640625" style="4" bestFit="1" customWidth="1"/>
    <col min="3056" max="3056" width="14.1640625" style="4" customWidth="1"/>
    <col min="3057" max="3057" width="15.83203125" style="4" bestFit="1" customWidth="1"/>
    <col min="3058" max="3058" width="13.83203125" style="4" bestFit="1" customWidth="1"/>
    <col min="3059" max="3059" width="12.83203125" style="4" customWidth="1"/>
    <col min="3060" max="3060" width="16" style="4" customWidth="1"/>
    <col min="3061" max="3061" width="11.5" style="4" bestFit="1" customWidth="1"/>
    <col min="3062" max="3062" width="14.83203125" style="4" bestFit="1" customWidth="1"/>
    <col min="3063" max="3063" width="13.83203125" style="4" bestFit="1" customWidth="1"/>
    <col min="3064" max="3064" width="13.83203125" style="4" customWidth="1"/>
    <col min="3065" max="3065" width="13.83203125" style="4" bestFit="1" customWidth="1"/>
    <col min="3066" max="3066" width="16" style="4" customWidth="1"/>
    <col min="3067" max="3067" width="13" style="4" customWidth="1"/>
    <col min="3068" max="3068" width="13.5" style="4" bestFit="1" customWidth="1"/>
    <col min="3069" max="3069" width="10.6640625" style="4" bestFit="1" customWidth="1"/>
    <col min="3070" max="3070" width="12" style="4" bestFit="1" customWidth="1"/>
    <col min="3071" max="3071" width="14.6640625" style="4" bestFit="1" customWidth="1"/>
    <col min="3072" max="3072" width="15.33203125" style="4" customWidth="1"/>
    <col min="3073" max="3073" width="12.33203125" style="4" customWidth="1"/>
    <col min="3074" max="3074" width="8" style="4" bestFit="1" customWidth="1"/>
    <col min="3075" max="3076" width="13" style="4" bestFit="1" customWidth="1"/>
    <col min="3077" max="3077" width="8.83203125" style="4" bestFit="1" customWidth="1"/>
    <col min="3078" max="3078" width="16" style="4" customWidth="1"/>
    <col min="3079" max="3079" width="11.33203125" style="4" customWidth="1"/>
    <col min="3080" max="3080" width="13" style="4" bestFit="1" customWidth="1"/>
    <col min="3081" max="3081" width="14.5" style="4" customWidth="1"/>
    <col min="3082" max="3082" width="13" style="4" bestFit="1" customWidth="1"/>
    <col min="3083" max="3083" width="16" style="4" customWidth="1"/>
    <col min="3084" max="3084" width="11" style="4" bestFit="1" customWidth="1"/>
    <col min="3085" max="3085" width="12.1640625" style="4" bestFit="1" customWidth="1"/>
    <col min="3086" max="3086" width="13.6640625" style="4" bestFit="1" customWidth="1"/>
    <col min="3087" max="3276" width="10.6640625" style="4"/>
    <col min="3277" max="3277" width="3.1640625" style="4" bestFit="1" customWidth="1"/>
    <col min="3278" max="3278" width="17" style="4" bestFit="1" customWidth="1"/>
    <col min="3279" max="3279" width="17.6640625" style="4" customWidth="1"/>
    <col min="3280" max="3280" width="9.83203125" style="4" customWidth="1"/>
    <col min="3281" max="3281" width="10.83203125" style="4" customWidth="1"/>
    <col min="3282" max="3282" width="32.5" style="4" bestFit="1" customWidth="1"/>
    <col min="3283" max="3292" width="16" style="4" customWidth="1"/>
    <col min="3293" max="3293" width="14.1640625" style="4" bestFit="1" customWidth="1"/>
    <col min="3294" max="3294" width="13.5" style="4" bestFit="1" customWidth="1"/>
    <col min="3295" max="3295" width="15.5" style="4" bestFit="1" customWidth="1"/>
    <col min="3296" max="3296" width="13.5" style="4" bestFit="1" customWidth="1"/>
    <col min="3297" max="3297" width="14.6640625" style="4" customWidth="1"/>
    <col min="3298" max="3307" width="16" style="4" customWidth="1"/>
    <col min="3308" max="3308" width="13.83203125" style="4" customWidth="1"/>
    <col min="3309" max="3309" width="13.5" style="4" customWidth="1"/>
    <col min="3310" max="3310" width="12.6640625" style="4" customWidth="1"/>
    <col min="3311" max="3311" width="15.6640625" style="4" bestFit="1" customWidth="1"/>
    <col min="3312" max="3312" width="14.1640625" style="4" customWidth="1"/>
    <col min="3313" max="3313" width="15.83203125" style="4" bestFit="1" customWidth="1"/>
    <col min="3314" max="3314" width="13.83203125" style="4" bestFit="1" customWidth="1"/>
    <col min="3315" max="3315" width="12.83203125" style="4" customWidth="1"/>
    <col min="3316" max="3316" width="16" style="4" customWidth="1"/>
    <col min="3317" max="3317" width="11.5" style="4" bestFit="1" customWidth="1"/>
    <col min="3318" max="3318" width="14.83203125" style="4" bestFit="1" customWidth="1"/>
    <col min="3319" max="3319" width="13.83203125" style="4" bestFit="1" customWidth="1"/>
    <col min="3320" max="3320" width="13.83203125" style="4" customWidth="1"/>
    <col min="3321" max="3321" width="13.83203125" style="4" bestFit="1" customWidth="1"/>
    <col min="3322" max="3322" width="16" style="4" customWidth="1"/>
    <col min="3323" max="3323" width="13" style="4" customWidth="1"/>
    <col min="3324" max="3324" width="13.5" style="4" bestFit="1" customWidth="1"/>
    <col min="3325" max="3325" width="10.6640625" style="4" bestFit="1" customWidth="1"/>
    <col min="3326" max="3326" width="12" style="4" bestFit="1" customWidth="1"/>
    <col min="3327" max="3327" width="14.6640625" style="4" bestFit="1" customWidth="1"/>
    <col min="3328" max="3328" width="15.33203125" style="4" customWidth="1"/>
    <col min="3329" max="3329" width="12.33203125" style="4" customWidth="1"/>
    <col min="3330" max="3330" width="8" style="4" bestFit="1" customWidth="1"/>
    <col min="3331" max="3332" width="13" style="4" bestFit="1" customWidth="1"/>
    <col min="3333" max="3333" width="8.83203125" style="4" bestFit="1" customWidth="1"/>
    <col min="3334" max="3334" width="16" style="4" customWidth="1"/>
    <col min="3335" max="3335" width="11.33203125" style="4" customWidth="1"/>
    <col min="3336" max="3336" width="13" style="4" bestFit="1" customWidth="1"/>
    <col min="3337" max="3337" width="14.5" style="4" customWidth="1"/>
    <col min="3338" max="3338" width="13" style="4" bestFit="1" customWidth="1"/>
    <col min="3339" max="3339" width="16" style="4" customWidth="1"/>
    <col min="3340" max="3340" width="11" style="4" bestFit="1" customWidth="1"/>
    <col min="3341" max="3341" width="12.1640625" style="4" bestFit="1" customWidth="1"/>
    <col min="3342" max="3342" width="13.6640625" style="4" bestFit="1" customWidth="1"/>
    <col min="3343" max="3532" width="10.6640625" style="4"/>
    <col min="3533" max="3533" width="3.1640625" style="4" bestFit="1" customWidth="1"/>
    <col min="3534" max="3534" width="17" style="4" bestFit="1" customWidth="1"/>
    <col min="3535" max="3535" width="17.6640625" style="4" customWidth="1"/>
    <col min="3536" max="3536" width="9.83203125" style="4" customWidth="1"/>
    <col min="3537" max="3537" width="10.83203125" style="4" customWidth="1"/>
    <col min="3538" max="3538" width="32.5" style="4" bestFit="1" customWidth="1"/>
    <col min="3539" max="3548" width="16" style="4" customWidth="1"/>
    <col min="3549" max="3549" width="14.1640625" style="4" bestFit="1" customWidth="1"/>
    <col min="3550" max="3550" width="13.5" style="4" bestFit="1" customWidth="1"/>
    <col min="3551" max="3551" width="15.5" style="4" bestFit="1" customWidth="1"/>
    <col min="3552" max="3552" width="13.5" style="4" bestFit="1" customWidth="1"/>
    <col min="3553" max="3553" width="14.6640625" style="4" customWidth="1"/>
    <col min="3554" max="3563" width="16" style="4" customWidth="1"/>
    <col min="3564" max="3564" width="13.83203125" style="4" customWidth="1"/>
    <col min="3565" max="3565" width="13.5" style="4" customWidth="1"/>
    <col min="3566" max="3566" width="12.6640625" style="4" customWidth="1"/>
    <col min="3567" max="3567" width="15.6640625" style="4" bestFit="1" customWidth="1"/>
    <col min="3568" max="3568" width="14.1640625" style="4" customWidth="1"/>
    <col min="3569" max="3569" width="15.83203125" style="4" bestFit="1" customWidth="1"/>
    <col min="3570" max="3570" width="13.83203125" style="4" bestFit="1" customWidth="1"/>
    <col min="3571" max="3571" width="12.83203125" style="4" customWidth="1"/>
    <col min="3572" max="3572" width="16" style="4" customWidth="1"/>
    <col min="3573" max="3573" width="11.5" style="4" bestFit="1" customWidth="1"/>
    <col min="3574" max="3574" width="14.83203125" style="4" bestFit="1" customWidth="1"/>
    <col min="3575" max="3575" width="13.83203125" style="4" bestFit="1" customWidth="1"/>
    <col min="3576" max="3576" width="13.83203125" style="4" customWidth="1"/>
    <col min="3577" max="3577" width="13.83203125" style="4" bestFit="1" customWidth="1"/>
    <col min="3578" max="3578" width="16" style="4" customWidth="1"/>
    <col min="3579" max="3579" width="13" style="4" customWidth="1"/>
    <col min="3580" max="3580" width="13.5" style="4" bestFit="1" customWidth="1"/>
    <col min="3581" max="3581" width="10.6640625" style="4" bestFit="1" customWidth="1"/>
    <col min="3582" max="3582" width="12" style="4" bestFit="1" customWidth="1"/>
    <col min="3583" max="3583" width="14.6640625" style="4" bestFit="1" customWidth="1"/>
    <col min="3584" max="3584" width="15.33203125" style="4" customWidth="1"/>
    <col min="3585" max="3585" width="12.33203125" style="4" customWidth="1"/>
    <col min="3586" max="3586" width="8" style="4" bestFit="1" customWidth="1"/>
    <col min="3587" max="3588" width="13" style="4" bestFit="1" customWidth="1"/>
    <col min="3589" max="3589" width="8.83203125" style="4" bestFit="1" customWidth="1"/>
    <col min="3590" max="3590" width="16" style="4" customWidth="1"/>
    <col min="3591" max="3591" width="11.33203125" style="4" customWidth="1"/>
    <col min="3592" max="3592" width="13" style="4" bestFit="1" customWidth="1"/>
    <col min="3593" max="3593" width="14.5" style="4" customWidth="1"/>
    <col min="3594" max="3594" width="13" style="4" bestFit="1" customWidth="1"/>
    <col min="3595" max="3595" width="16" style="4" customWidth="1"/>
    <col min="3596" max="3596" width="11" style="4" bestFit="1" customWidth="1"/>
    <col min="3597" max="3597" width="12.1640625" style="4" bestFit="1" customWidth="1"/>
    <col min="3598" max="3598" width="13.6640625" style="4" bestFit="1" customWidth="1"/>
    <col min="3599" max="3788" width="10.6640625" style="4"/>
    <col min="3789" max="3789" width="3.1640625" style="4" bestFit="1" customWidth="1"/>
    <col min="3790" max="3790" width="17" style="4" bestFit="1" customWidth="1"/>
    <col min="3791" max="3791" width="17.6640625" style="4" customWidth="1"/>
    <col min="3792" max="3792" width="9.83203125" style="4" customWidth="1"/>
    <col min="3793" max="3793" width="10.83203125" style="4" customWidth="1"/>
    <col min="3794" max="3794" width="32.5" style="4" bestFit="1" customWidth="1"/>
    <col min="3795" max="3804" width="16" style="4" customWidth="1"/>
    <col min="3805" max="3805" width="14.1640625" style="4" bestFit="1" customWidth="1"/>
    <col min="3806" max="3806" width="13.5" style="4" bestFit="1" customWidth="1"/>
    <col min="3807" max="3807" width="15.5" style="4" bestFit="1" customWidth="1"/>
    <col min="3808" max="3808" width="13.5" style="4" bestFit="1" customWidth="1"/>
    <col min="3809" max="3809" width="14.6640625" style="4" customWidth="1"/>
    <col min="3810" max="3819" width="16" style="4" customWidth="1"/>
    <col min="3820" max="3820" width="13.83203125" style="4" customWidth="1"/>
    <col min="3821" max="3821" width="13.5" style="4" customWidth="1"/>
    <col min="3822" max="3822" width="12.6640625" style="4" customWidth="1"/>
    <col min="3823" max="3823" width="15.6640625" style="4" bestFit="1" customWidth="1"/>
    <col min="3824" max="3824" width="14.1640625" style="4" customWidth="1"/>
    <col min="3825" max="3825" width="15.83203125" style="4" bestFit="1" customWidth="1"/>
    <col min="3826" max="3826" width="13.83203125" style="4" bestFit="1" customWidth="1"/>
    <col min="3827" max="3827" width="12.83203125" style="4" customWidth="1"/>
    <col min="3828" max="3828" width="16" style="4" customWidth="1"/>
    <col min="3829" max="3829" width="11.5" style="4" bestFit="1" customWidth="1"/>
    <col min="3830" max="3830" width="14.83203125" style="4" bestFit="1" customWidth="1"/>
    <col min="3831" max="3831" width="13.83203125" style="4" bestFit="1" customWidth="1"/>
    <col min="3832" max="3832" width="13.83203125" style="4" customWidth="1"/>
    <col min="3833" max="3833" width="13.83203125" style="4" bestFit="1" customWidth="1"/>
    <col min="3834" max="3834" width="16" style="4" customWidth="1"/>
    <col min="3835" max="3835" width="13" style="4" customWidth="1"/>
    <col min="3836" max="3836" width="13.5" style="4" bestFit="1" customWidth="1"/>
    <col min="3837" max="3837" width="10.6640625" style="4" bestFit="1" customWidth="1"/>
    <col min="3838" max="3838" width="12" style="4" bestFit="1" customWidth="1"/>
    <col min="3839" max="3839" width="14.6640625" style="4" bestFit="1" customWidth="1"/>
    <col min="3840" max="3840" width="15.33203125" style="4" customWidth="1"/>
    <col min="3841" max="3841" width="12.33203125" style="4" customWidth="1"/>
    <col min="3842" max="3842" width="8" style="4" bestFit="1" customWidth="1"/>
    <col min="3843" max="3844" width="13" style="4" bestFit="1" customWidth="1"/>
    <col min="3845" max="3845" width="8.83203125" style="4" bestFit="1" customWidth="1"/>
    <col min="3846" max="3846" width="16" style="4" customWidth="1"/>
    <col min="3847" max="3847" width="11.33203125" style="4" customWidth="1"/>
    <col min="3848" max="3848" width="13" style="4" bestFit="1" customWidth="1"/>
    <col min="3849" max="3849" width="14.5" style="4" customWidth="1"/>
    <col min="3850" max="3850" width="13" style="4" bestFit="1" customWidth="1"/>
    <col min="3851" max="3851" width="16" style="4" customWidth="1"/>
    <col min="3852" max="3852" width="11" style="4" bestFit="1" customWidth="1"/>
    <col min="3853" max="3853" width="12.1640625" style="4" bestFit="1" customWidth="1"/>
    <col min="3854" max="3854" width="13.6640625" style="4" bestFit="1" customWidth="1"/>
    <col min="3855" max="4044" width="10.6640625" style="4"/>
    <col min="4045" max="4045" width="3.1640625" style="4" bestFit="1" customWidth="1"/>
    <col min="4046" max="4046" width="17" style="4" bestFit="1" customWidth="1"/>
    <col min="4047" max="4047" width="17.6640625" style="4" customWidth="1"/>
    <col min="4048" max="4048" width="9.83203125" style="4" customWidth="1"/>
    <col min="4049" max="4049" width="10.83203125" style="4" customWidth="1"/>
    <col min="4050" max="4050" width="32.5" style="4" bestFit="1" customWidth="1"/>
    <col min="4051" max="4060" width="16" style="4" customWidth="1"/>
    <col min="4061" max="4061" width="14.1640625" style="4" bestFit="1" customWidth="1"/>
    <col min="4062" max="4062" width="13.5" style="4" bestFit="1" customWidth="1"/>
    <col min="4063" max="4063" width="15.5" style="4" bestFit="1" customWidth="1"/>
    <col min="4064" max="4064" width="13.5" style="4" bestFit="1" customWidth="1"/>
    <col min="4065" max="4065" width="14.6640625" style="4" customWidth="1"/>
    <col min="4066" max="4075" width="16" style="4" customWidth="1"/>
    <col min="4076" max="4076" width="13.83203125" style="4" customWidth="1"/>
    <col min="4077" max="4077" width="13.5" style="4" customWidth="1"/>
    <col min="4078" max="4078" width="12.6640625" style="4" customWidth="1"/>
    <col min="4079" max="4079" width="15.6640625" style="4" bestFit="1" customWidth="1"/>
    <col min="4080" max="4080" width="14.1640625" style="4" customWidth="1"/>
    <col min="4081" max="4081" width="15.83203125" style="4" bestFit="1" customWidth="1"/>
    <col min="4082" max="4082" width="13.83203125" style="4" bestFit="1" customWidth="1"/>
    <col min="4083" max="4083" width="12.83203125" style="4" customWidth="1"/>
    <col min="4084" max="4084" width="16" style="4" customWidth="1"/>
    <col min="4085" max="4085" width="11.5" style="4" bestFit="1" customWidth="1"/>
    <col min="4086" max="4086" width="14.83203125" style="4" bestFit="1" customWidth="1"/>
    <col min="4087" max="4087" width="13.83203125" style="4" bestFit="1" customWidth="1"/>
    <col min="4088" max="4088" width="13.83203125" style="4" customWidth="1"/>
    <col min="4089" max="4089" width="13.83203125" style="4" bestFit="1" customWidth="1"/>
    <col min="4090" max="4090" width="16" style="4" customWidth="1"/>
    <col min="4091" max="4091" width="13" style="4" customWidth="1"/>
    <col min="4092" max="4092" width="13.5" style="4" bestFit="1" customWidth="1"/>
    <col min="4093" max="4093" width="10.6640625" style="4" bestFit="1" customWidth="1"/>
    <col min="4094" max="4094" width="12" style="4" bestFit="1" customWidth="1"/>
    <col min="4095" max="4095" width="14.6640625" style="4" bestFit="1" customWidth="1"/>
    <col min="4096" max="4096" width="15.33203125" style="4" customWidth="1"/>
    <col min="4097" max="4097" width="12.33203125" style="4" customWidth="1"/>
    <col min="4098" max="4098" width="8" style="4" bestFit="1" customWidth="1"/>
    <col min="4099" max="4100" width="13" style="4" bestFit="1" customWidth="1"/>
    <col min="4101" max="4101" width="8.83203125" style="4" bestFit="1" customWidth="1"/>
    <col min="4102" max="4102" width="16" style="4" customWidth="1"/>
    <col min="4103" max="4103" width="11.33203125" style="4" customWidth="1"/>
    <col min="4104" max="4104" width="13" style="4" bestFit="1" customWidth="1"/>
    <col min="4105" max="4105" width="14.5" style="4" customWidth="1"/>
    <col min="4106" max="4106" width="13" style="4" bestFit="1" customWidth="1"/>
    <col min="4107" max="4107" width="16" style="4" customWidth="1"/>
    <col min="4108" max="4108" width="11" style="4" bestFit="1" customWidth="1"/>
    <col min="4109" max="4109" width="12.1640625" style="4" bestFit="1" customWidth="1"/>
    <col min="4110" max="4110" width="13.6640625" style="4" bestFit="1" customWidth="1"/>
    <col min="4111" max="4300" width="10.6640625" style="4"/>
    <col min="4301" max="4301" width="3.1640625" style="4" bestFit="1" customWidth="1"/>
    <col min="4302" max="4302" width="17" style="4" bestFit="1" customWidth="1"/>
    <col min="4303" max="4303" width="17.6640625" style="4" customWidth="1"/>
    <col min="4304" max="4304" width="9.83203125" style="4" customWidth="1"/>
    <col min="4305" max="4305" width="10.83203125" style="4" customWidth="1"/>
    <col min="4306" max="4306" width="32.5" style="4" bestFit="1" customWidth="1"/>
    <col min="4307" max="4316" width="16" style="4" customWidth="1"/>
    <col min="4317" max="4317" width="14.1640625" style="4" bestFit="1" customWidth="1"/>
    <col min="4318" max="4318" width="13.5" style="4" bestFit="1" customWidth="1"/>
    <col min="4319" max="4319" width="15.5" style="4" bestFit="1" customWidth="1"/>
    <col min="4320" max="4320" width="13.5" style="4" bestFit="1" customWidth="1"/>
    <col min="4321" max="4321" width="14.6640625" style="4" customWidth="1"/>
    <col min="4322" max="4331" width="16" style="4" customWidth="1"/>
    <col min="4332" max="4332" width="13.83203125" style="4" customWidth="1"/>
    <col min="4333" max="4333" width="13.5" style="4" customWidth="1"/>
    <col min="4334" max="4334" width="12.6640625" style="4" customWidth="1"/>
    <col min="4335" max="4335" width="15.6640625" style="4" bestFit="1" customWidth="1"/>
    <col min="4336" max="4336" width="14.1640625" style="4" customWidth="1"/>
    <col min="4337" max="4337" width="15.83203125" style="4" bestFit="1" customWidth="1"/>
    <col min="4338" max="4338" width="13.83203125" style="4" bestFit="1" customWidth="1"/>
    <col min="4339" max="4339" width="12.83203125" style="4" customWidth="1"/>
    <col min="4340" max="4340" width="16" style="4" customWidth="1"/>
    <col min="4341" max="4341" width="11.5" style="4" bestFit="1" customWidth="1"/>
    <col min="4342" max="4342" width="14.83203125" style="4" bestFit="1" customWidth="1"/>
    <col min="4343" max="4343" width="13.83203125" style="4" bestFit="1" customWidth="1"/>
    <col min="4344" max="4344" width="13.83203125" style="4" customWidth="1"/>
    <col min="4345" max="4345" width="13.83203125" style="4" bestFit="1" customWidth="1"/>
    <col min="4346" max="4346" width="16" style="4" customWidth="1"/>
    <col min="4347" max="4347" width="13" style="4" customWidth="1"/>
    <col min="4348" max="4348" width="13.5" style="4" bestFit="1" customWidth="1"/>
    <col min="4349" max="4349" width="10.6640625" style="4" bestFit="1" customWidth="1"/>
    <col min="4350" max="4350" width="12" style="4" bestFit="1" customWidth="1"/>
    <col min="4351" max="4351" width="14.6640625" style="4" bestFit="1" customWidth="1"/>
    <col min="4352" max="4352" width="15.33203125" style="4" customWidth="1"/>
    <col min="4353" max="4353" width="12.33203125" style="4" customWidth="1"/>
    <col min="4354" max="4354" width="8" style="4" bestFit="1" customWidth="1"/>
    <col min="4355" max="4356" width="13" style="4" bestFit="1" customWidth="1"/>
    <col min="4357" max="4357" width="8.83203125" style="4" bestFit="1" customWidth="1"/>
    <col min="4358" max="4358" width="16" style="4" customWidth="1"/>
    <col min="4359" max="4359" width="11.33203125" style="4" customWidth="1"/>
    <col min="4360" max="4360" width="13" style="4" bestFit="1" customWidth="1"/>
    <col min="4361" max="4361" width="14.5" style="4" customWidth="1"/>
    <col min="4362" max="4362" width="13" style="4" bestFit="1" customWidth="1"/>
    <col min="4363" max="4363" width="16" style="4" customWidth="1"/>
    <col min="4364" max="4364" width="11" style="4" bestFit="1" customWidth="1"/>
    <col min="4365" max="4365" width="12.1640625" style="4" bestFit="1" customWidth="1"/>
    <col min="4366" max="4366" width="13.6640625" style="4" bestFit="1" customWidth="1"/>
    <col min="4367" max="4556" width="10.6640625" style="4"/>
    <col min="4557" max="4557" width="3.1640625" style="4" bestFit="1" customWidth="1"/>
    <col min="4558" max="4558" width="17" style="4" bestFit="1" customWidth="1"/>
    <col min="4559" max="4559" width="17.6640625" style="4" customWidth="1"/>
    <col min="4560" max="4560" width="9.83203125" style="4" customWidth="1"/>
    <col min="4561" max="4561" width="10.83203125" style="4" customWidth="1"/>
    <col min="4562" max="4562" width="32.5" style="4" bestFit="1" customWidth="1"/>
    <col min="4563" max="4572" width="16" style="4" customWidth="1"/>
    <col min="4573" max="4573" width="14.1640625" style="4" bestFit="1" customWidth="1"/>
    <col min="4574" max="4574" width="13.5" style="4" bestFit="1" customWidth="1"/>
    <col min="4575" max="4575" width="15.5" style="4" bestFit="1" customWidth="1"/>
    <col min="4576" max="4576" width="13.5" style="4" bestFit="1" customWidth="1"/>
    <col min="4577" max="4577" width="14.6640625" style="4" customWidth="1"/>
    <col min="4578" max="4587" width="16" style="4" customWidth="1"/>
    <col min="4588" max="4588" width="13.83203125" style="4" customWidth="1"/>
    <col min="4589" max="4589" width="13.5" style="4" customWidth="1"/>
    <col min="4590" max="4590" width="12.6640625" style="4" customWidth="1"/>
    <col min="4591" max="4591" width="15.6640625" style="4" bestFit="1" customWidth="1"/>
    <col min="4592" max="4592" width="14.1640625" style="4" customWidth="1"/>
    <col min="4593" max="4593" width="15.83203125" style="4" bestFit="1" customWidth="1"/>
    <col min="4594" max="4594" width="13.83203125" style="4" bestFit="1" customWidth="1"/>
    <col min="4595" max="4595" width="12.83203125" style="4" customWidth="1"/>
    <col min="4596" max="4596" width="16" style="4" customWidth="1"/>
    <col min="4597" max="4597" width="11.5" style="4" bestFit="1" customWidth="1"/>
    <col min="4598" max="4598" width="14.83203125" style="4" bestFit="1" customWidth="1"/>
    <col min="4599" max="4599" width="13.83203125" style="4" bestFit="1" customWidth="1"/>
    <col min="4600" max="4600" width="13.83203125" style="4" customWidth="1"/>
    <col min="4601" max="4601" width="13.83203125" style="4" bestFit="1" customWidth="1"/>
    <col min="4602" max="4602" width="16" style="4" customWidth="1"/>
    <col min="4603" max="4603" width="13" style="4" customWidth="1"/>
    <col min="4604" max="4604" width="13.5" style="4" bestFit="1" customWidth="1"/>
    <col min="4605" max="4605" width="10.6640625" style="4" bestFit="1" customWidth="1"/>
    <col min="4606" max="4606" width="12" style="4" bestFit="1" customWidth="1"/>
    <col min="4607" max="4607" width="14.6640625" style="4" bestFit="1" customWidth="1"/>
    <col min="4608" max="4608" width="15.33203125" style="4" customWidth="1"/>
    <col min="4609" max="4609" width="12.33203125" style="4" customWidth="1"/>
    <col min="4610" max="4610" width="8" style="4" bestFit="1" customWidth="1"/>
    <col min="4611" max="4612" width="13" style="4" bestFit="1" customWidth="1"/>
    <col min="4613" max="4613" width="8.83203125" style="4" bestFit="1" customWidth="1"/>
    <col min="4614" max="4614" width="16" style="4" customWidth="1"/>
    <col min="4615" max="4615" width="11.33203125" style="4" customWidth="1"/>
    <col min="4616" max="4616" width="13" style="4" bestFit="1" customWidth="1"/>
    <col min="4617" max="4617" width="14.5" style="4" customWidth="1"/>
    <col min="4618" max="4618" width="13" style="4" bestFit="1" customWidth="1"/>
    <col min="4619" max="4619" width="16" style="4" customWidth="1"/>
    <col min="4620" max="4620" width="11" style="4" bestFit="1" customWidth="1"/>
    <col min="4621" max="4621" width="12.1640625" style="4" bestFit="1" customWidth="1"/>
    <col min="4622" max="4622" width="13.6640625" style="4" bestFit="1" customWidth="1"/>
    <col min="4623" max="4812" width="10.6640625" style="4"/>
    <col min="4813" max="4813" width="3.1640625" style="4" bestFit="1" customWidth="1"/>
    <col min="4814" max="4814" width="17" style="4" bestFit="1" customWidth="1"/>
    <col min="4815" max="4815" width="17.6640625" style="4" customWidth="1"/>
    <col min="4816" max="4816" width="9.83203125" style="4" customWidth="1"/>
    <col min="4817" max="4817" width="10.83203125" style="4" customWidth="1"/>
    <col min="4818" max="4818" width="32.5" style="4" bestFit="1" customWidth="1"/>
    <col min="4819" max="4828" width="16" style="4" customWidth="1"/>
    <col min="4829" max="4829" width="14.1640625" style="4" bestFit="1" customWidth="1"/>
    <col min="4830" max="4830" width="13.5" style="4" bestFit="1" customWidth="1"/>
    <col min="4831" max="4831" width="15.5" style="4" bestFit="1" customWidth="1"/>
    <col min="4832" max="4832" width="13.5" style="4" bestFit="1" customWidth="1"/>
    <col min="4833" max="4833" width="14.6640625" style="4" customWidth="1"/>
    <col min="4834" max="4843" width="16" style="4" customWidth="1"/>
    <col min="4844" max="4844" width="13.83203125" style="4" customWidth="1"/>
    <col min="4845" max="4845" width="13.5" style="4" customWidth="1"/>
    <col min="4846" max="4846" width="12.6640625" style="4" customWidth="1"/>
    <col min="4847" max="4847" width="15.6640625" style="4" bestFit="1" customWidth="1"/>
    <col min="4848" max="4848" width="14.1640625" style="4" customWidth="1"/>
    <col min="4849" max="4849" width="15.83203125" style="4" bestFit="1" customWidth="1"/>
    <col min="4850" max="4850" width="13.83203125" style="4" bestFit="1" customWidth="1"/>
    <col min="4851" max="4851" width="12.83203125" style="4" customWidth="1"/>
    <col min="4852" max="4852" width="16" style="4" customWidth="1"/>
    <col min="4853" max="4853" width="11.5" style="4" bestFit="1" customWidth="1"/>
    <col min="4854" max="4854" width="14.83203125" style="4" bestFit="1" customWidth="1"/>
    <col min="4855" max="4855" width="13.83203125" style="4" bestFit="1" customWidth="1"/>
    <col min="4856" max="4856" width="13.83203125" style="4" customWidth="1"/>
    <col min="4857" max="4857" width="13.83203125" style="4" bestFit="1" customWidth="1"/>
    <col min="4858" max="4858" width="16" style="4" customWidth="1"/>
    <col min="4859" max="4859" width="13" style="4" customWidth="1"/>
    <col min="4860" max="4860" width="13.5" style="4" bestFit="1" customWidth="1"/>
    <col min="4861" max="4861" width="10.6640625" style="4" bestFit="1" customWidth="1"/>
    <col min="4862" max="4862" width="12" style="4" bestFit="1" customWidth="1"/>
    <col min="4863" max="4863" width="14.6640625" style="4" bestFit="1" customWidth="1"/>
    <col min="4864" max="4864" width="15.33203125" style="4" customWidth="1"/>
    <col min="4865" max="4865" width="12.33203125" style="4" customWidth="1"/>
    <col min="4866" max="4866" width="8" style="4" bestFit="1" customWidth="1"/>
    <col min="4867" max="4868" width="13" style="4" bestFit="1" customWidth="1"/>
    <col min="4869" max="4869" width="8.83203125" style="4" bestFit="1" customWidth="1"/>
    <col min="4870" max="4870" width="16" style="4" customWidth="1"/>
    <col min="4871" max="4871" width="11.33203125" style="4" customWidth="1"/>
    <col min="4872" max="4872" width="13" style="4" bestFit="1" customWidth="1"/>
    <col min="4873" max="4873" width="14.5" style="4" customWidth="1"/>
    <col min="4874" max="4874" width="13" style="4" bestFit="1" customWidth="1"/>
    <col min="4875" max="4875" width="16" style="4" customWidth="1"/>
    <col min="4876" max="4876" width="11" style="4" bestFit="1" customWidth="1"/>
    <col min="4877" max="4877" width="12.1640625" style="4" bestFit="1" customWidth="1"/>
    <col min="4878" max="4878" width="13.6640625" style="4" bestFit="1" customWidth="1"/>
    <col min="4879" max="5068" width="10.6640625" style="4"/>
    <col min="5069" max="5069" width="3.1640625" style="4" bestFit="1" customWidth="1"/>
    <col min="5070" max="5070" width="17" style="4" bestFit="1" customWidth="1"/>
    <col min="5071" max="5071" width="17.6640625" style="4" customWidth="1"/>
    <col min="5072" max="5072" width="9.83203125" style="4" customWidth="1"/>
    <col min="5073" max="5073" width="10.83203125" style="4" customWidth="1"/>
    <col min="5074" max="5074" width="32.5" style="4" bestFit="1" customWidth="1"/>
    <col min="5075" max="5084" width="16" style="4" customWidth="1"/>
    <col min="5085" max="5085" width="14.1640625" style="4" bestFit="1" customWidth="1"/>
    <col min="5086" max="5086" width="13.5" style="4" bestFit="1" customWidth="1"/>
    <col min="5087" max="5087" width="15.5" style="4" bestFit="1" customWidth="1"/>
    <col min="5088" max="5088" width="13.5" style="4" bestFit="1" customWidth="1"/>
    <col min="5089" max="5089" width="14.6640625" style="4" customWidth="1"/>
    <col min="5090" max="5099" width="16" style="4" customWidth="1"/>
    <col min="5100" max="5100" width="13.83203125" style="4" customWidth="1"/>
    <col min="5101" max="5101" width="13.5" style="4" customWidth="1"/>
    <col min="5102" max="5102" width="12.6640625" style="4" customWidth="1"/>
    <col min="5103" max="5103" width="15.6640625" style="4" bestFit="1" customWidth="1"/>
    <col min="5104" max="5104" width="14.1640625" style="4" customWidth="1"/>
    <col min="5105" max="5105" width="15.83203125" style="4" bestFit="1" customWidth="1"/>
    <col min="5106" max="5106" width="13.83203125" style="4" bestFit="1" customWidth="1"/>
    <col min="5107" max="5107" width="12.83203125" style="4" customWidth="1"/>
    <col min="5108" max="5108" width="16" style="4" customWidth="1"/>
    <col min="5109" max="5109" width="11.5" style="4" bestFit="1" customWidth="1"/>
    <col min="5110" max="5110" width="14.83203125" style="4" bestFit="1" customWidth="1"/>
    <col min="5111" max="5111" width="13.83203125" style="4" bestFit="1" customWidth="1"/>
    <col min="5112" max="5112" width="13.83203125" style="4" customWidth="1"/>
    <col min="5113" max="5113" width="13.83203125" style="4" bestFit="1" customWidth="1"/>
    <col min="5114" max="5114" width="16" style="4" customWidth="1"/>
    <col min="5115" max="5115" width="13" style="4" customWidth="1"/>
    <col min="5116" max="5116" width="13.5" style="4" bestFit="1" customWidth="1"/>
    <col min="5117" max="5117" width="10.6640625" style="4" bestFit="1" customWidth="1"/>
    <col min="5118" max="5118" width="12" style="4" bestFit="1" customWidth="1"/>
    <col min="5119" max="5119" width="14.6640625" style="4" bestFit="1" customWidth="1"/>
    <col min="5120" max="5120" width="15.33203125" style="4" customWidth="1"/>
    <col min="5121" max="5121" width="12.33203125" style="4" customWidth="1"/>
    <col min="5122" max="5122" width="8" style="4" bestFit="1" customWidth="1"/>
    <col min="5123" max="5124" width="13" style="4" bestFit="1" customWidth="1"/>
    <col min="5125" max="5125" width="8.83203125" style="4" bestFit="1" customWidth="1"/>
    <col min="5126" max="5126" width="16" style="4" customWidth="1"/>
    <col min="5127" max="5127" width="11.33203125" style="4" customWidth="1"/>
    <col min="5128" max="5128" width="13" style="4" bestFit="1" customWidth="1"/>
    <col min="5129" max="5129" width="14.5" style="4" customWidth="1"/>
    <col min="5130" max="5130" width="13" style="4" bestFit="1" customWidth="1"/>
    <col min="5131" max="5131" width="16" style="4" customWidth="1"/>
    <col min="5132" max="5132" width="11" style="4" bestFit="1" customWidth="1"/>
    <col min="5133" max="5133" width="12.1640625" style="4" bestFit="1" customWidth="1"/>
    <col min="5134" max="5134" width="13.6640625" style="4" bestFit="1" customWidth="1"/>
    <col min="5135" max="5324" width="10.6640625" style="4"/>
    <col min="5325" max="5325" width="3.1640625" style="4" bestFit="1" customWidth="1"/>
    <col min="5326" max="5326" width="17" style="4" bestFit="1" customWidth="1"/>
    <col min="5327" max="5327" width="17.6640625" style="4" customWidth="1"/>
    <col min="5328" max="5328" width="9.83203125" style="4" customWidth="1"/>
    <col min="5329" max="5329" width="10.83203125" style="4" customWidth="1"/>
    <col min="5330" max="5330" width="32.5" style="4" bestFit="1" customWidth="1"/>
    <col min="5331" max="5340" width="16" style="4" customWidth="1"/>
    <col min="5341" max="5341" width="14.1640625" style="4" bestFit="1" customWidth="1"/>
    <col min="5342" max="5342" width="13.5" style="4" bestFit="1" customWidth="1"/>
    <col min="5343" max="5343" width="15.5" style="4" bestFit="1" customWidth="1"/>
    <col min="5344" max="5344" width="13.5" style="4" bestFit="1" customWidth="1"/>
    <col min="5345" max="5345" width="14.6640625" style="4" customWidth="1"/>
    <col min="5346" max="5355" width="16" style="4" customWidth="1"/>
    <col min="5356" max="5356" width="13.83203125" style="4" customWidth="1"/>
    <col min="5357" max="5357" width="13.5" style="4" customWidth="1"/>
    <col min="5358" max="5358" width="12.6640625" style="4" customWidth="1"/>
    <col min="5359" max="5359" width="15.6640625" style="4" bestFit="1" customWidth="1"/>
    <col min="5360" max="5360" width="14.1640625" style="4" customWidth="1"/>
    <col min="5361" max="5361" width="15.83203125" style="4" bestFit="1" customWidth="1"/>
    <col min="5362" max="5362" width="13.83203125" style="4" bestFit="1" customWidth="1"/>
    <col min="5363" max="5363" width="12.83203125" style="4" customWidth="1"/>
    <col min="5364" max="5364" width="16" style="4" customWidth="1"/>
    <col min="5365" max="5365" width="11.5" style="4" bestFit="1" customWidth="1"/>
    <col min="5366" max="5366" width="14.83203125" style="4" bestFit="1" customWidth="1"/>
    <col min="5367" max="5367" width="13.83203125" style="4" bestFit="1" customWidth="1"/>
    <col min="5368" max="5368" width="13.83203125" style="4" customWidth="1"/>
    <col min="5369" max="5369" width="13.83203125" style="4" bestFit="1" customWidth="1"/>
    <col min="5370" max="5370" width="16" style="4" customWidth="1"/>
    <col min="5371" max="5371" width="13" style="4" customWidth="1"/>
    <col min="5372" max="5372" width="13.5" style="4" bestFit="1" customWidth="1"/>
    <col min="5373" max="5373" width="10.6640625" style="4" bestFit="1" customWidth="1"/>
    <col min="5374" max="5374" width="12" style="4" bestFit="1" customWidth="1"/>
    <col min="5375" max="5375" width="14.6640625" style="4" bestFit="1" customWidth="1"/>
    <col min="5376" max="5376" width="15.33203125" style="4" customWidth="1"/>
    <col min="5377" max="5377" width="12.33203125" style="4" customWidth="1"/>
    <col min="5378" max="5378" width="8" style="4" bestFit="1" customWidth="1"/>
    <col min="5379" max="5380" width="13" style="4" bestFit="1" customWidth="1"/>
    <col min="5381" max="5381" width="8.83203125" style="4" bestFit="1" customWidth="1"/>
    <col min="5382" max="5382" width="16" style="4" customWidth="1"/>
    <col min="5383" max="5383" width="11.33203125" style="4" customWidth="1"/>
    <col min="5384" max="5384" width="13" style="4" bestFit="1" customWidth="1"/>
    <col min="5385" max="5385" width="14.5" style="4" customWidth="1"/>
    <col min="5386" max="5386" width="13" style="4" bestFit="1" customWidth="1"/>
    <col min="5387" max="5387" width="16" style="4" customWidth="1"/>
    <col min="5388" max="5388" width="11" style="4" bestFit="1" customWidth="1"/>
    <col min="5389" max="5389" width="12.1640625" style="4" bestFit="1" customWidth="1"/>
    <col min="5390" max="5390" width="13.6640625" style="4" bestFit="1" customWidth="1"/>
    <col min="5391" max="5580" width="10.6640625" style="4"/>
    <col min="5581" max="5581" width="3.1640625" style="4" bestFit="1" customWidth="1"/>
    <col min="5582" max="5582" width="17" style="4" bestFit="1" customWidth="1"/>
    <col min="5583" max="5583" width="17.6640625" style="4" customWidth="1"/>
    <col min="5584" max="5584" width="9.83203125" style="4" customWidth="1"/>
    <col min="5585" max="5585" width="10.83203125" style="4" customWidth="1"/>
    <col min="5586" max="5586" width="32.5" style="4" bestFit="1" customWidth="1"/>
    <col min="5587" max="5596" width="16" style="4" customWidth="1"/>
    <col min="5597" max="5597" width="14.1640625" style="4" bestFit="1" customWidth="1"/>
    <col min="5598" max="5598" width="13.5" style="4" bestFit="1" customWidth="1"/>
    <col min="5599" max="5599" width="15.5" style="4" bestFit="1" customWidth="1"/>
    <col min="5600" max="5600" width="13.5" style="4" bestFit="1" customWidth="1"/>
    <col min="5601" max="5601" width="14.6640625" style="4" customWidth="1"/>
    <col min="5602" max="5611" width="16" style="4" customWidth="1"/>
    <col min="5612" max="5612" width="13.83203125" style="4" customWidth="1"/>
    <col min="5613" max="5613" width="13.5" style="4" customWidth="1"/>
    <col min="5614" max="5614" width="12.6640625" style="4" customWidth="1"/>
    <col min="5615" max="5615" width="15.6640625" style="4" bestFit="1" customWidth="1"/>
    <col min="5616" max="5616" width="14.1640625" style="4" customWidth="1"/>
    <col min="5617" max="5617" width="15.83203125" style="4" bestFit="1" customWidth="1"/>
    <col min="5618" max="5618" width="13.83203125" style="4" bestFit="1" customWidth="1"/>
    <col min="5619" max="5619" width="12.83203125" style="4" customWidth="1"/>
    <col min="5620" max="5620" width="16" style="4" customWidth="1"/>
    <col min="5621" max="5621" width="11.5" style="4" bestFit="1" customWidth="1"/>
    <col min="5622" max="5622" width="14.83203125" style="4" bestFit="1" customWidth="1"/>
    <col min="5623" max="5623" width="13.83203125" style="4" bestFit="1" customWidth="1"/>
    <col min="5624" max="5624" width="13.83203125" style="4" customWidth="1"/>
    <col min="5625" max="5625" width="13.83203125" style="4" bestFit="1" customWidth="1"/>
    <col min="5626" max="5626" width="16" style="4" customWidth="1"/>
    <col min="5627" max="5627" width="13" style="4" customWidth="1"/>
    <col min="5628" max="5628" width="13.5" style="4" bestFit="1" customWidth="1"/>
    <col min="5629" max="5629" width="10.6640625" style="4" bestFit="1" customWidth="1"/>
    <col min="5630" max="5630" width="12" style="4" bestFit="1" customWidth="1"/>
    <col min="5631" max="5631" width="14.6640625" style="4" bestFit="1" customWidth="1"/>
    <col min="5632" max="5632" width="15.33203125" style="4" customWidth="1"/>
    <col min="5633" max="5633" width="12.33203125" style="4" customWidth="1"/>
    <col min="5634" max="5634" width="8" style="4" bestFit="1" customWidth="1"/>
    <col min="5635" max="5636" width="13" style="4" bestFit="1" customWidth="1"/>
    <col min="5637" max="5637" width="8.83203125" style="4" bestFit="1" customWidth="1"/>
    <col min="5638" max="5638" width="16" style="4" customWidth="1"/>
    <col min="5639" max="5639" width="11.33203125" style="4" customWidth="1"/>
    <col min="5640" max="5640" width="13" style="4" bestFit="1" customWidth="1"/>
    <col min="5641" max="5641" width="14.5" style="4" customWidth="1"/>
    <col min="5642" max="5642" width="13" style="4" bestFit="1" customWidth="1"/>
    <col min="5643" max="5643" width="16" style="4" customWidth="1"/>
    <col min="5644" max="5644" width="11" style="4" bestFit="1" customWidth="1"/>
    <col min="5645" max="5645" width="12.1640625" style="4" bestFit="1" customWidth="1"/>
    <col min="5646" max="5646" width="13.6640625" style="4" bestFit="1" customWidth="1"/>
    <col min="5647" max="5836" width="10.6640625" style="4"/>
    <col min="5837" max="5837" width="3.1640625" style="4" bestFit="1" customWidth="1"/>
    <col min="5838" max="5838" width="17" style="4" bestFit="1" customWidth="1"/>
    <col min="5839" max="5839" width="17.6640625" style="4" customWidth="1"/>
    <col min="5840" max="5840" width="9.83203125" style="4" customWidth="1"/>
    <col min="5841" max="5841" width="10.83203125" style="4" customWidth="1"/>
    <col min="5842" max="5842" width="32.5" style="4" bestFit="1" customWidth="1"/>
    <col min="5843" max="5852" width="16" style="4" customWidth="1"/>
    <col min="5853" max="5853" width="14.1640625" style="4" bestFit="1" customWidth="1"/>
    <col min="5854" max="5854" width="13.5" style="4" bestFit="1" customWidth="1"/>
    <col min="5855" max="5855" width="15.5" style="4" bestFit="1" customWidth="1"/>
    <col min="5856" max="5856" width="13.5" style="4" bestFit="1" customWidth="1"/>
    <col min="5857" max="5857" width="14.6640625" style="4" customWidth="1"/>
    <col min="5858" max="5867" width="16" style="4" customWidth="1"/>
    <col min="5868" max="5868" width="13.83203125" style="4" customWidth="1"/>
    <col min="5869" max="5869" width="13.5" style="4" customWidth="1"/>
    <col min="5870" max="5870" width="12.6640625" style="4" customWidth="1"/>
    <col min="5871" max="5871" width="15.6640625" style="4" bestFit="1" customWidth="1"/>
    <col min="5872" max="5872" width="14.1640625" style="4" customWidth="1"/>
    <col min="5873" max="5873" width="15.83203125" style="4" bestFit="1" customWidth="1"/>
    <col min="5874" max="5874" width="13.83203125" style="4" bestFit="1" customWidth="1"/>
    <col min="5875" max="5875" width="12.83203125" style="4" customWidth="1"/>
    <col min="5876" max="5876" width="16" style="4" customWidth="1"/>
    <col min="5877" max="5877" width="11.5" style="4" bestFit="1" customWidth="1"/>
    <col min="5878" max="5878" width="14.83203125" style="4" bestFit="1" customWidth="1"/>
    <col min="5879" max="5879" width="13.83203125" style="4" bestFit="1" customWidth="1"/>
    <col min="5880" max="5880" width="13.83203125" style="4" customWidth="1"/>
    <col min="5881" max="5881" width="13.83203125" style="4" bestFit="1" customWidth="1"/>
    <col min="5882" max="5882" width="16" style="4" customWidth="1"/>
    <col min="5883" max="5883" width="13" style="4" customWidth="1"/>
    <col min="5884" max="5884" width="13.5" style="4" bestFit="1" customWidth="1"/>
    <col min="5885" max="5885" width="10.6640625" style="4" bestFit="1" customWidth="1"/>
    <col min="5886" max="5886" width="12" style="4" bestFit="1" customWidth="1"/>
    <col min="5887" max="5887" width="14.6640625" style="4" bestFit="1" customWidth="1"/>
    <col min="5888" max="5888" width="15.33203125" style="4" customWidth="1"/>
    <col min="5889" max="5889" width="12.33203125" style="4" customWidth="1"/>
    <col min="5890" max="5890" width="8" style="4" bestFit="1" customWidth="1"/>
    <col min="5891" max="5892" width="13" style="4" bestFit="1" customWidth="1"/>
    <col min="5893" max="5893" width="8.83203125" style="4" bestFit="1" customWidth="1"/>
    <col min="5894" max="5894" width="16" style="4" customWidth="1"/>
    <col min="5895" max="5895" width="11.33203125" style="4" customWidth="1"/>
    <col min="5896" max="5896" width="13" style="4" bestFit="1" customWidth="1"/>
    <col min="5897" max="5897" width="14.5" style="4" customWidth="1"/>
    <col min="5898" max="5898" width="13" style="4" bestFit="1" customWidth="1"/>
    <col min="5899" max="5899" width="16" style="4" customWidth="1"/>
    <col min="5900" max="5900" width="11" style="4" bestFit="1" customWidth="1"/>
    <col min="5901" max="5901" width="12.1640625" style="4" bestFit="1" customWidth="1"/>
    <col min="5902" max="5902" width="13.6640625" style="4" bestFit="1" customWidth="1"/>
    <col min="5903" max="6092" width="10.6640625" style="4"/>
    <col min="6093" max="6093" width="3.1640625" style="4" bestFit="1" customWidth="1"/>
    <col min="6094" max="6094" width="17" style="4" bestFit="1" customWidth="1"/>
    <col min="6095" max="6095" width="17.6640625" style="4" customWidth="1"/>
    <col min="6096" max="6096" width="9.83203125" style="4" customWidth="1"/>
    <col min="6097" max="6097" width="10.83203125" style="4" customWidth="1"/>
    <col min="6098" max="6098" width="32.5" style="4" bestFit="1" customWidth="1"/>
    <col min="6099" max="6108" width="16" style="4" customWidth="1"/>
    <col min="6109" max="6109" width="14.1640625" style="4" bestFit="1" customWidth="1"/>
    <col min="6110" max="6110" width="13.5" style="4" bestFit="1" customWidth="1"/>
    <col min="6111" max="6111" width="15.5" style="4" bestFit="1" customWidth="1"/>
    <col min="6112" max="6112" width="13.5" style="4" bestFit="1" customWidth="1"/>
    <col min="6113" max="6113" width="14.6640625" style="4" customWidth="1"/>
    <col min="6114" max="6123" width="16" style="4" customWidth="1"/>
    <col min="6124" max="6124" width="13.83203125" style="4" customWidth="1"/>
    <col min="6125" max="6125" width="13.5" style="4" customWidth="1"/>
    <col min="6126" max="6126" width="12.6640625" style="4" customWidth="1"/>
    <col min="6127" max="6127" width="15.6640625" style="4" bestFit="1" customWidth="1"/>
    <col min="6128" max="6128" width="14.1640625" style="4" customWidth="1"/>
    <col min="6129" max="6129" width="15.83203125" style="4" bestFit="1" customWidth="1"/>
    <col min="6130" max="6130" width="13.83203125" style="4" bestFit="1" customWidth="1"/>
    <col min="6131" max="6131" width="12.83203125" style="4" customWidth="1"/>
    <col min="6132" max="6132" width="16" style="4" customWidth="1"/>
    <col min="6133" max="6133" width="11.5" style="4" bestFit="1" customWidth="1"/>
    <col min="6134" max="6134" width="14.83203125" style="4" bestFit="1" customWidth="1"/>
    <col min="6135" max="6135" width="13.83203125" style="4" bestFit="1" customWidth="1"/>
    <col min="6136" max="6136" width="13.83203125" style="4" customWidth="1"/>
    <col min="6137" max="6137" width="13.83203125" style="4" bestFit="1" customWidth="1"/>
    <col min="6138" max="6138" width="16" style="4" customWidth="1"/>
    <col min="6139" max="6139" width="13" style="4" customWidth="1"/>
    <col min="6140" max="6140" width="13.5" style="4" bestFit="1" customWidth="1"/>
    <col min="6141" max="6141" width="10.6640625" style="4" bestFit="1" customWidth="1"/>
    <col min="6142" max="6142" width="12" style="4" bestFit="1" customWidth="1"/>
    <col min="6143" max="6143" width="14.6640625" style="4" bestFit="1" customWidth="1"/>
    <col min="6144" max="6144" width="15.33203125" style="4" customWidth="1"/>
    <col min="6145" max="6145" width="12.33203125" style="4" customWidth="1"/>
    <col min="6146" max="6146" width="8" style="4" bestFit="1" customWidth="1"/>
    <col min="6147" max="6148" width="13" style="4" bestFit="1" customWidth="1"/>
    <col min="6149" max="6149" width="8.83203125" style="4" bestFit="1" customWidth="1"/>
    <col min="6150" max="6150" width="16" style="4" customWidth="1"/>
    <col min="6151" max="6151" width="11.33203125" style="4" customWidth="1"/>
    <col min="6152" max="6152" width="13" style="4" bestFit="1" customWidth="1"/>
    <col min="6153" max="6153" width="14.5" style="4" customWidth="1"/>
    <col min="6154" max="6154" width="13" style="4" bestFit="1" customWidth="1"/>
    <col min="6155" max="6155" width="16" style="4" customWidth="1"/>
    <col min="6156" max="6156" width="11" style="4" bestFit="1" customWidth="1"/>
    <col min="6157" max="6157" width="12.1640625" style="4" bestFit="1" customWidth="1"/>
    <col min="6158" max="6158" width="13.6640625" style="4" bestFit="1" customWidth="1"/>
    <col min="6159" max="6348" width="10.6640625" style="4"/>
    <col min="6349" max="6349" width="3.1640625" style="4" bestFit="1" customWidth="1"/>
    <col min="6350" max="6350" width="17" style="4" bestFit="1" customWidth="1"/>
    <col min="6351" max="6351" width="17.6640625" style="4" customWidth="1"/>
    <col min="6352" max="6352" width="9.83203125" style="4" customWidth="1"/>
    <col min="6353" max="6353" width="10.83203125" style="4" customWidth="1"/>
    <col min="6354" max="6354" width="32.5" style="4" bestFit="1" customWidth="1"/>
    <col min="6355" max="6364" width="16" style="4" customWidth="1"/>
    <col min="6365" max="6365" width="14.1640625" style="4" bestFit="1" customWidth="1"/>
    <col min="6366" max="6366" width="13.5" style="4" bestFit="1" customWidth="1"/>
    <col min="6367" max="6367" width="15.5" style="4" bestFit="1" customWidth="1"/>
    <col min="6368" max="6368" width="13.5" style="4" bestFit="1" customWidth="1"/>
    <col min="6369" max="6369" width="14.6640625" style="4" customWidth="1"/>
    <col min="6370" max="6379" width="16" style="4" customWidth="1"/>
    <col min="6380" max="6380" width="13.83203125" style="4" customWidth="1"/>
    <col min="6381" max="6381" width="13.5" style="4" customWidth="1"/>
    <col min="6382" max="6382" width="12.6640625" style="4" customWidth="1"/>
    <col min="6383" max="6383" width="15.6640625" style="4" bestFit="1" customWidth="1"/>
    <col min="6384" max="6384" width="14.1640625" style="4" customWidth="1"/>
    <col min="6385" max="6385" width="15.83203125" style="4" bestFit="1" customWidth="1"/>
    <col min="6386" max="6386" width="13.83203125" style="4" bestFit="1" customWidth="1"/>
    <col min="6387" max="6387" width="12.83203125" style="4" customWidth="1"/>
    <col min="6388" max="6388" width="16" style="4" customWidth="1"/>
    <col min="6389" max="6389" width="11.5" style="4" bestFit="1" customWidth="1"/>
    <col min="6390" max="6390" width="14.83203125" style="4" bestFit="1" customWidth="1"/>
    <col min="6391" max="6391" width="13.83203125" style="4" bestFit="1" customWidth="1"/>
    <col min="6392" max="6392" width="13.83203125" style="4" customWidth="1"/>
    <col min="6393" max="6393" width="13.83203125" style="4" bestFit="1" customWidth="1"/>
    <col min="6394" max="6394" width="16" style="4" customWidth="1"/>
    <col min="6395" max="6395" width="13" style="4" customWidth="1"/>
    <col min="6396" max="6396" width="13.5" style="4" bestFit="1" customWidth="1"/>
    <col min="6397" max="6397" width="10.6640625" style="4" bestFit="1" customWidth="1"/>
    <col min="6398" max="6398" width="12" style="4" bestFit="1" customWidth="1"/>
    <col min="6399" max="6399" width="14.6640625" style="4" bestFit="1" customWidth="1"/>
    <col min="6400" max="6400" width="15.33203125" style="4" customWidth="1"/>
    <col min="6401" max="6401" width="12.33203125" style="4" customWidth="1"/>
    <col min="6402" max="6402" width="8" style="4" bestFit="1" customWidth="1"/>
    <col min="6403" max="6404" width="13" style="4" bestFit="1" customWidth="1"/>
    <col min="6405" max="6405" width="8.83203125" style="4" bestFit="1" customWidth="1"/>
    <col min="6406" max="6406" width="16" style="4" customWidth="1"/>
    <col min="6407" max="6407" width="11.33203125" style="4" customWidth="1"/>
    <col min="6408" max="6408" width="13" style="4" bestFit="1" customWidth="1"/>
    <col min="6409" max="6409" width="14.5" style="4" customWidth="1"/>
    <col min="6410" max="6410" width="13" style="4" bestFit="1" customWidth="1"/>
    <col min="6411" max="6411" width="16" style="4" customWidth="1"/>
    <col min="6412" max="6412" width="11" style="4" bestFit="1" customWidth="1"/>
    <col min="6413" max="6413" width="12.1640625" style="4" bestFit="1" customWidth="1"/>
    <col min="6414" max="6414" width="13.6640625" style="4" bestFit="1" customWidth="1"/>
    <col min="6415" max="6604" width="10.6640625" style="4"/>
    <col min="6605" max="6605" width="3.1640625" style="4" bestFit="1" customWidth="1"/>
    <col min="6606" max="6606" width="17" style="4" bestFit="1" customWidth="1"/>
    <col min="6607" max="6607" width="17.6640625" style="4" customWidth="1"/>
    <col min="6608" max="6608" width="9.83203125" style="4" customWidth="1"/>
    <col min="6609" max="6609" width="10.83203125" style="4" customWidth="1"/>
    <col min="6610" max="6610" width="32.5" style="4" bestFit="1" customWidth="1"/>
    <col min="6611" max="6620" width="16" style="4" customWidth="1"/>
    <col min="6621" max="6621" width="14.1640625" style="4" bestFit="1" customWidth="1"/>
    <col min="6622" max="6622" width="13.5" style="4" bestFit="1" customWidth="1"/>
    <col min="6623" max="6623" width="15.5" style="4" bestFit="1" customWidth="1"/>
    <col min="6624" max="6624" width="13.5" style="4" bestFit="1" customWidth="1"/>
    <col min="6625" max="6625" width="14.6640625" style="4" customWidth="1"/>
    <col min="6626" max="6635" width="16" style="4" customWidth="1"/>
    <col min="6636" max="6636" width="13.83203125" style="4" customWidth="1"/>
    <col min="6637" max="6637" width="13.5" style="4" customWidth="1"/>
    <col min="6638" max="6638" width="12.6640625" style="4" customWidth="1"/>
    <col min="6639" max="6639" width="15.6640625" style="4" bestFit="1" customWidth="1"/>
    <col min="6640" max="6640" width="14.1640625" style="4" customWidth="1"/>
    <col min="6641" max="6641" width="15.83203125" style="4" bestFit="1" customWidth="1"/>
    <col min="6642" max="6642" width="13.83203125" style="4" bestFit="1" customWidth="1"/>
    <col min="6643" max="6643" width="12.83203125" style="4" customWidth="1"/>
    <col min="6644" max="6644" width="16" style="4" customWidth="1"/>
    <col min="6645" max="6645" width="11.5" style="4" bestFit="1" customWidth="1"/>
    <col min="6646" max="6646" width="14.83203125" style="4" bestFit="1" customWidth="1"/>
    <col min="6647" max="6647" width="13.83203125" style="4" bestFit="1" customWidth="1"/>
    <col min="6648" max="6648" width="13.83203125" style="4" customWidth="1"/>
    <col min="6649" max="6649" width="13.83203125" style="4" bestFit="1" customWidth="1"/>
    <col min="6650" max="6650" width="16" style="4" customWidth="1"/>
    <col min="6651" max="6651" width="13" style="4" customWidth="1"/>
    <col min="6652" max="6652" width="13.5" style="4" bestFit="1" customWidth="1"/>
    <col min="6653" max="6653" width="10.6640625" style="4" bestFit="1" customWidth="1"/>
    <col min="6654" max="6654" width="12" style="4" bestFit="1" customWidth="1"/>
    <col min="6655" max="6655" width="14.6640625" style="4" bestFit="1" customWidth="1"/>
    <col min="6656" max="6656" width="15.33203125" style="4" customWidth="1"/>
    <col min="6657" max="6657" width="12.33203125" style="4" customWidth="1"/>
    <col min="6658" max="6658" width="8" style="4" bestFit="1" customWidth="1"/>
    <col min="6659" max="6660" width="13" style="4" bestFit="1" customWidth="1"/>
    <col min="6661" max="6661" width="8.83203125" style="4" bestFit="1" customWidth="1"/>
    <col min="6662" max="6662" width="16" style="4" customWidth="1"/>
    <col min="6663" max="6663" width="11.33203125" style="4" customWidth="1"/>
    <col min="6664" max="6664" width="13" style="4" bestFit="1" customWidth="1"/>
    <col min="6665" max="6665" width="14.5" style="4" customWidth="1"/>
    <col min="6666" max="6666" width="13" style="4" bestFit="1" customWidth="1"/>
    <col min="6667" max="6667" width="16" style="4" customWidth="1"/>
    <col min="6668" max="6668" width="11" style="4" bestFit="1" customWidth="1"/>
    <col min="6669" max="6669" width="12.1640625" style="4" bestFit="1" customWidth="1"/>
    <col min="6670" max="6670" width="13.6640625" style="4" bestFit="1" customWidth="1"/>
    <col min="6671" max="6860" width="10.6640625" style="4"/>
    <col min="6861" max="6861" width="3.1640625" style="4" bestFit="1" customWidth="1"/>
    <col min="6862" max="6862" width="17" style="4" bestFit="1" customWidth="1"/>
    <col min="6863" max="6863" width="17.6640625" style="4" customWidth="1"/>
    <col min="6864" max="6864" width="9.83203125" style="4" customWidth="1"/>
    <col min="6865" max="6865" width="10.83203125" style="4" customWidth="1"/>
    <col min="6866" max="6866" width="32.5" style="4" bestFit="1" customWidth="1"/>
    <col min="6867" max="6876" width="16" style="4" customWidth="1"/>
    <col min="6877" max="6877" width="14.1640625" style="4" bestFit="1" customWidth="1"/>
    <col min="6878" max="6878" width="13.5" style="4" bestFit="1" customWidth="1"/>
    <col min="6879" max="6879" width="15.5" style="4" bestFit="1" customWidth="1"/>
    <col min="6880" max="6880" width="13.5" style="4" bestFit="1" customWidth="1"/>
    <col min="6881" max="6881" width="14.6640625" style="4" customWidth="1"/>
    <col min="6882" max="6891" width="16" style="4" customWidth="1"/>
    <col min="6892" max="6892" width="13.83203125" style="4" customWidth="1"/>
    <col min="6893" max="6893" width="13.5" style="4" customWidth="1"/>
    <col min="6894" max="6894" width="12.6640625" style="4" customWidth="1"/>
    <col min="6895" max="6895" width="15.6640625" style="4" bestFit="1" customWidth="1"/>
    <col min="6896" max="6896" width="14.1640625" style="4" customWidth="1"/>
    <col min="6897" max="6897" width="15.83203125" style="4" bestFit="1" customWidth="1"/>
    <col min="6898" max="6898" width="13.83203125" style="4" bestFit="1" customWidth="1"/>
    <col min="6899" max="6899" width="12.83203125" style="4" customWidth="1"/>
    <col min="6900" max="6900" width="16" style="4" customWidth="1"/>
    <col min="6901" max="6901" width="11.5" style="4" bestFit="1" customWidth="1"/>
    <col min="6902" max="6902" width="14.83203125" style="4" bestFit="1" customWidth="1"/>
    <col min="6903" max="6903" width="13.83203125" style="4" bestFit="1" customWidth="1"/>
    <col min="6904" max="6904" width="13.83203125" style="4" customWidth="1"/>
    <col min="6905" max="6905" width="13.83203125" style="4" bestFit="1" customWidth="1"/>
    <col min="6906" max="6906" width="16" style="4" customWidth="1"/>
    <col min="6907" max="6907" width="13" style="4" customWidth="1"/>
    <col min="6908" max="6908" width="13.5" style="4" bestFit="1" customWidth="1"/>
    <col min="6909" max="6909" width="10.6640625" style="4" bestFit="1" customWidth="1"/>
    <col min="6910" max="6910" width="12" style="4" bestFit="1" customWidth="1"/>
    <col min="6911" max="6911" width="14.6640625" style="4" bestFit="1" customWidth="1"/>
    <col min="6912" max="6912" width="15.33203125" style="4" customWidth="1"/>
    <col min="6913" max="6913" width="12.33203125" style="4" customWidth="1"/>
    <col min="6914" max="6914" width="8" style="4" bestFit="1" customWidth="1"/>
    <col min="6915" max="6916" width="13" style="4" bestFit="1" customWidth="1"/>
    <col min="6917" max="6917" width="8.83203125" style="4" bestFit="1" customWidth="1"/>
    <col min="6918" max="6918" width="16" style="4" customWidth="1"/>
    <col min="6919" max="6919" width="11.33203125" style="4" customWidth="1"/>
    <col min="6920" max="6920" width="13" style="4" bestFit="1" customWidth="1"/>
    <col min="6921" max="6921" width="14.5" style="4" customWidth="1"/>
    <col min="6922" max="6922" width="13" style="4" bestFit="1" customWidth="1"/>
    <col min="6923" max="6923" width="16" style="4" customWidth="1"/>
    <col min="6924" max="6924" width="11" style="4" bestFit="1" customWidth="1"/>
    <col min="6925" max="6925" width="12.1640625" style="4" bestFit="1" customWidth="1"/>
    <col min="6926" max="6926" width="13.6640625" style="4" bestFit="1" customWidth="1"/>
    <col min="6927" max="7116" width="10.6640625" style="4"/>
    <col min="7117" max="7117" width="3.1640625" style="4" bestFit="1" customWidth="1"/>
    <col min="7118" max="7118" width="17" style="4" bestFit="1" customWidth="1"/>
    <col min="7119" max="7119" width="17.6640625" style="4" customWidth="1"/>
    <col min="7120" max="7120" width="9.83203125" style="4" customWidth="1"/>
    <col min="7121" max="7121" width="10.83203125" style="4" customWidth="1"/>
    <col min="7122" max="7122" width="32.5" style="4" bestFit="1" customWidth="1"/>
    <col min="7123" max="7132" width="16" style="4" customWidth="1"/>
    <col min="7133" max="7133" width="14.1640625" style="4" bestFit="1" customWidth="1"/>
    <col min="7134" max="7134" width="13.5" style="4" bestFit="1" customWidth="1"/>
    <col min="7135" max="7135" width="15.5" style="4" bestFit="1" customWidth="1"/>
    <col min="7136" max="7136" width="13.5" style="4" bestFit="1" customWidth="1"/>
    <col min="7137" max="7137" width="14.6640625" style="4" customWidth="1"/>
    <col min="7138" max="7147" width="16" style="4" customWidth="1"/>
    <col min="7148" max="7148" width="13.83203125" style="4" customWidth="1"/>
    <col min="7149" max="7149" width="13.5" style="4" customWidth="1"/>
    <col min="7150" max="7150" width="12.6640625" style="4" customWidth="1"/>
    <col min="7151" max="7151" width="15.6640625" style="4" bestFit="1" customWidth="1"/>
    <col min="7152" max="7152" width="14.1640625" style="4" customWidth="1"/>
    <col min="7153" max="7153" width="15.83203125" style="4" bestFit="1" customWidth="1"/>
    <col min="7154" max="7154" width="13.83203125" style="4" bestFit="1" customWidth="1"/>
    <col min="7155" max="7155" width="12.83203125" style="4" customWidth="1"/>
    <col min="7156" max="7156" width="16" style="4" customWidth="1"/>
    <col min="7157" max="7157" width="11.5" style="4" bestFit="1" customWidth="1"/>
    <col min="7158" max="7158" width="14.83203125" style="4" bestFit="1" customWidth="1"/>
    <col min="7159" max="7159" width="13.83203125" style="4" bestFit="1" customWidth="1"/>
    <col min="7160" max="7160" width="13.83203125" style="4" customWidth="1"/>
    <col min="7161" max="7161" width="13.83203125" style="4" bestFit="1" customWidth="1"/>
    <col min="7162" max="7162" width="16" style="4" customWidth="1"/>
    <col min="7163" max="7163" width="13" style="4" customWidth="1"/>
    <col min="7164" max="7164" width="13.5" style="4" bestFit="1" customWidth="1"/>
    <col min="7165" max="7165" width="10.6640625" style="4" bestFit="1" customWidth="1"/>
    <col min="7166" max="7166" width="12" style="4" bestFit="1" customWidth="1"/>
    <col min="7167" max="7167" width="14.6640625" style="4" bestFit="1" customWidth="1"/>
    <col min="7168" max="7168" width="15.33203125" style="4" customWidth="1"/>
    <col min="7169" max="7169" width="12.33203125" style="4" customWidth="1"/>
    <col min="7170" max="7170" width="8" style="4" bestFit="1" customWidth="1"/>
    <col min="7171" max="7172" width="13" style="4" bestFit="1" customWidth="1"/>
    <col min="7173" max="7173" width="8.83203125" style="4" bestFit="1" customWidth="1"/>
    <col min="7174" max="7174" width="16" style="4" customWidth="1"/>
    <col min="7175" max="7175" width="11.33203125" style="4" customWidth="1"/>
    <col min="7176" max="7176" width="13" style="4" bestFit="1" customWidth="1"/>
    <col min="7177" max="7177" width="14.5" style="4" customWidth="1"/>
    <col min="7178" max="7178" width="13" style="4" bestFit="1" customWidth="1"/>
    <col min="7179" max="7179" width="16" style="4" customWidth="1"/>
    <col min="7180" max="7180" width="11" style="4" bestFit="1" customWidth="1"/>
    <col min="7181" max="7181" width="12.1640625" style="4" bestFit="1" customWidth="1"/>
    <col min="7182" max="7182" width="13.6640625" style="4" bestFit="1" customWidth="1"/>
    <col min="7183" max="7372" width="10.6640625" style="4"/>
    <col min="7373" max="7373" width="3.1640625" style="4" bestFit="1" customWidth="1"/>
    <col min="7374" max="7374" width="17" style="4" bestFit="1" customWidth="1"/>
    <col min="7375" max="7375" width="17.6640625" style="4" customWidth="1"/>
    <col min="7376" max="7376" width="9.83203125" style="4" customWidth="1"/>
    <col min="7377" max="7377" width="10.83203125" style="4" customWidth="1"/>
    <col min="7378" max="7378" width="32.5" style="4" bestFit="1" customWidth="1"/>
    <col min="7379" max="7388" width="16" style="4" customWidth="1"/>
    <col min="7389" max="7389" width="14.1640625" style="4" bestFit="1" customWidth="1"/>
    <col min="7390" max="7390" width="13.5" style="4" bestFit="1" customWidth="1"/>
    <col min="7391" max="7391" width="15.5" style="4" bestFit="1" customWidth="1"/>
    <col min="7392" max="7392" width="13.5" style="4" bestFit="1" customWidth="1"/>
    <col min="7393" max="7393" width="14.6640625" style="4" customWidth="1"/>
    <col min="7394" max="7403" width="16" style="4" customWidth="1"/>
    <col min="7404" max="7404" width="13.83203125" style="4" customWidth="1"/>
    <col min="7405" max="7405" width="13.5" style="4" customWidth="1"/>
    <col min="7406" max="7406" width="12.6640625" style="4" customWidth="1"/>
    <col min="7407" max="7407" width="15.6640625" style="4" bestFit="1" customWidth="1"/>
    <col min="7408" max="7408" width="14.1640625" style="4" customWidth="1"/>
    <col min="7409" max="7409" width="15.83203125" style="4" bestFit="1" customWidth="1"/>
    <col min="7410" max="7410" width="13.83203125" style="4" bestFit="1" customWidth="1"/>
    <col min="7411" max="7411" width="12.83203125" style="4" customWidth="1"/>
    <col min="7412" max="7412" width="16" style="4" customWidth="1"/>
    <col min="7413" max="7413" width="11.5" style="4" bestFit="1" customWidth="1"/>
    <col min="7414" max="7414" width="14.83203125" style="4" bestFit="1" customWidth="1"/>
    <col min="7415" max="7415" width="13.83203125" style="4" bestFit="1" customWidth="1"/>
    <col min="7416" max="7416" width="13.83203125" style="4" customWidth="1"/>
    <col min="7417" max="7417" width="13.83203125" style="4" bestFit="1" customWidth="1"/>
    <col min="7418" max="7418" width="16" style="4" customWidth="1"/>
    <col min="7419" max="7419" width="13" style="4" customWidth="1"/>
    <col min="7420" max="7420" width="13.5" style="4" bestFit="1" customWidth="1"/>
    <col min="7421" max="7421" width="10.6640625" style="4" bestFit="1" customWidth="1"/>
    <col min="7422" max="7422" width="12" style="4" bestFit="1" customWidth="1"/>
    <col min="7423" max="7423" width="14.6640625" style="4" bestFit="1" customWidth="1"/>
    <col min="7424" max="7424" width="15.33203125" style="4" customWidth="1"/>
    <col min="7425" max="7425" width="12.33203125" style="4" customWidth="1"/>
    <col min="7426" max="7426" width="8" style="4" bestFit="1" customWidth="1"/>
    <col min="7427" max="7428" width="13" style="4" bestFit="1" customWidth="1"/>
    <col min="7429" max="7429" width="8.83203125" style="4" bestFit="1" customWidth="1"/>
    <col min="7430" max="7430" width="16" style="4" customWidth="1"/>
    <col min="7431" max="7431" width="11.33203125" style="4" customWidth="1"/>
    <col min="7432" max="7432" width="13" style="4" bestFit="1" customWidth="1"/>
    <col min="7433" max="7433" width="14.5" style="4" customWidth="1"/>
    <col min="7434" max="7434" width="13" style="4" bestFit="1" customWidth="1"/>
    <col min="7435" max="7435" width="16" style="4" customWidth="1"/>
    <col min="7436" max="7436" width="11" style="4" bestFit="1" customWidth="1"/>
    <col min="7437" max="7437" width="12.1640625" style="4" bestFit="1" customWidth="1"/>
    <col min="7438" max="7438" width="13.6640625" style="4" bestFit="1" customWidth="1"/>
    <col min="7439" max="7628" width="10.6640625" style="4"/>
    <col min="7629" max="7629" width="3.1640625" style="4" bestFit="1" customWidth="1"/>
    <col min="7630" max="7630" width="17" style="4" bestFit="1" customWidth="1"/>
    <col min="7631" max="7631" width="17.6640625" style="4" customWidth="1"/>
    <col min="7632" max="7632" width="9.83203125" style="4" customWidth="1"/>
    <col min="7633" max="7633" width="10.83203125" style="4" customWidth="1"/>
    <col min="7634" max="7634" width="32.5" style="4" bestFit="1" customWidth="1"/>
    <col min="7635" max="7644" width="16" style="4" customWidth="1"/>
    <col min="7645" max="7645" width="14.1640625" style="4" bestFit="1" customWidth="1"/>
    <col min="7646" max="7646" width="13.5" style="4" bestFit="1" customWidth="1"/>
    <col min="7647" max="7647" width="15.5" style="4" bestFit="1" customWidth="1"/>
    <col min="7648" max="7648" width="13.5" style="4" bestFit="1" customWidth="1"/>
    <col min="7649" max="7649" width="14.6640625" style="4" customWidth="1"/>
    <col min="7650" max="7659" width="16" style="4" customWidth="1"/>
    <col min="7660" max="7660" width="13.83203125" style="4" customWidth="1"/>
    <col min="7661" max="7661" width="13.5" style="4" customWidth="1"/>
    <col min="7662" max="7662" width="12.6640625" style="4" customWidth="1"/>
    <col min="7663" max="7663" width="15.6640625" style="4" bestFit="1" customWidth="1"/>
    <col min="7664" max="7664" width="14.1640625" style="4" customWidth="1"/>
    <col min="7665" max="7665" width="15.83203125" style="4" bestFit="1" customWidth="1"/>
    <col min="7666" max="7666" width="13.83203125" style="4" bestFit="1" customWidth="1"/>
    <col min="7667" max="7667" width="12.83203125" style="4" customWidth="1"/>
    <col min="7668" max="7668" width="16" style="4" customWidth="1"/>
    <col min="7669" max="7669" width="11.5" style="4" bestFit="1" customWidth="1"/>
    <col min="7670" max="7670" width="14.83203125" style="4" bestFit="1" customWidth="1"/>
    <col min="7671" max="7671" width="13.83203125" style="4" bestFit="1" customWidth="1"/>
    <col min="7672" max="7672" width="13.83203125" style="4" customWidth="1"/>
    <col min="7673" max="7673" width="13.83203125" style="4" bestFit="1" customWidth="1"/>
    <col min="7674" max="7674" width="16" style="4" customWidth="1"/>
    <col min="7675" max="7675" width="13" style="4" customWidth="1"/>
    <col min="7676" max="7676" width="13.5" style="4" bestFit="1" customWidth="1"/>
    <col min="7677" max="7677" width="10.6640625" style="4" bestFit="1" customWidth="1"/>
    <col min="7678" max="7678" width="12" style="4" bestFit="1" customWidth="1"/>
    <col min="7679" max="7679" width="14.6640625" style="4" bestFit="1" customWidth="1"/>
    <col min="7680" max="7680" width="15.33203125" style="4" customWidth="1"/>
    <col min="7681" max="7681" width="12.33203125" style="4" customWidth="1"/>
    <col min="7682" max="7682" width="8" style="4" bestFit="1" customWidth="1"/>
    <col min="7683" max="7684" width="13" style="4" bestFit="1" customWidth="1"/>
    <col min="7685" max="7685" width="8.83203125" style="4" bestFit="1" customWidth="1"/>
    <col min="7686" max="7686" width="16" style="4" customWidth="1"/>
    <col min="7687" max="7687" width="11.33203125" style="4" customWidth="1"/>
    <col min="7688" max="7688" width="13" style="4" bestFit="1" customWidth="1"/>
    <col min="7689" max="7689" width="14.5" style="4" customWidth="1"/>
    <col min="7690" max="7690" width="13" style="4" bestFit="1" customWidth="1"/>
    <col min="7691" max="7691" width="16" style="4" customWidth="1"/>
    <col min="7692" max="7692" width="11" style="4" bestFit="1" customWidth="1"/>
    <col min="7693" max="7693" width="12.1640625" style="4" bestFit="1" customWidth="1"/>
    <col min="7694" max="7694" width="13.6640625" style="4" bestFit="1" customWidth="1"/>
    <col min="7695" max="7884" width="10.6640625" style="4"/>
    <col min="7885" max="7885" width="3.1640625" style="4" bestFit="1" customWidth="1"/>
    <col min="7886" max="7886" width="17" style="4" bestFit="1" customWidth="1"/>
    <col min="7887" max="7887" width="17.6640625" style="4" customWidth="1"/>
    <col min="7888" max="7888" width="9.83203125" style="4" customWidth="1"/>
    <col min="7889" max="7889" width="10.83203125" style="4" customWidth="1"/>
    <col min="7890" max="7890" width="32.5" style="4" bestFit="1" customWidth="1"/>
    <col min="7891" max="7900" width="16" style="4" customWidth="1"/>
    <col min="7901" max="7901" width="14.1640625" style="4" bestFit="1" customWidth="1"/>
    <col min="7902" max="7902" width="13.5" style="4" bestFit="1" customWidth="1"/>
    <col min="7903" max="7903" width="15.5" style="4" bestFit="1" customWidth="1"/>
    <col min="7904" max="7904" width="13.5" style="4" bestFit="1" customWidth="1"/>
    <col min="7905" max="7905" width="14.6640625" style="4" customWidth="1"/>
    <col min="7906" max="7915" width="16" style="4" customWidth="1"/>
    <col min="7916" max="7916" width="13.83203125" style="4" customWidth="1"/>
    <col min="7917" max="7917" width="13.5" style="4" customWidth="1"/>
    <col min="7918" max="7918" width="12.6640625" style="4" customWidth="1"/>
    <col min="7919" max="7919" width="15.6640625" style="4" bestFit="1" customWidth="1"/>
    <col min="7920" max="7920" width="14.1640625" style="4" customWidth="1"/>
    <col min="7921" max="7921" width="15.83203125" style="4" bestFit="1" customWidth="1"/>
    <col min="7922" max="7922" width="13.83203125" style="4" bestFit="1" customWidth="1"/>
    <col min="7923" max="7923" width="12.83203125" style="4" customWidth="1"/>
    <col min="7924" max="7924" width="16" style="4" customWidth="1"/>
    <col min="7925" max="7925" width="11.5" style="4" bestFit="1" customWidth="1"/>
    <col min="7926" max="7926" width="14.83203125" style="4" bestFit="1" customWidth="1"/>
    <col min="7927" max="7927" width="13.83203125" style="4" bestFit="1" customWidth="1"/>
    <col min="7928" max="7928" width="13.83203125" style="4" customWidth="1"/>
    <col min="7929" max="7929" width="13.83203125" style="4" bestFit="1" customWidth="1"/>
    <col min="7930" max="7930" width="16" style="4" customWidth="1"/>
    <col min="7931" max="7931" width="13" style="4" customWidth="1"/>
    <col min="7932" max="7932" width="13.5" style="4" bestFit="1" customWidth="1"/>
    <col min="7933" max="7933" width="10.6640625" style="4" bestFit="1" customWidth="1"/>
    <col min="7934" max="7934" width="12" style="4" bestFit="1" customWidth="1"/>
    <col min="7935" max="7935" width="14.6640625" style="4" bestFit="1" customWidth="1"/>
    <col min="7936" max="7936" width="15.33203125" style="4" customWidth="1"/>
    <col min="7937" max="7937" width="12.33203125" style="4" customWidth="1"/>
    <col min="7938" max="7938" width="8" style="4" bestFit="1" customWidth="1"/>
    <col min="7939" max="7940" width="13" style="4" bestFit="1" customWidth="1"/>
    <col min="7941" max="7941" width="8.83203125" style="4" bestFit="1" customWidth="1"/>
    <col min="7942" max="7942" width="16" style="4" customWidth="1"/>
    <col min="7943" max="7943" width="11.33203125" style="4" customWidth="1"/>
    <col min="7944" max="7944" width="13" style="4" bestFit="1" customWidth="1"/>
    <col min="7945" max="7945" width="14.5" style="4" customWidth="1"/>
    <col min="7946" max="7946" width="13" style="4" bestFit="1" customWidth="1"/>
    <col min="7947" max="7947" width="16" style="4" customWidth="1"/>
    <col min="7948" max="7948" width="11" style="4" bestFit="1" customWidth="1"/>
    <col min="7949" max="7949" width="12.1640625" style="4" bestFit="1" customWidth="1"/>
    <col min="7950" max="7950" width="13.6640625" style="4" bestFit="1" customWidth="1"/>
    <col min="7951" max="8140" width="10.6640625" style="4"/>
    <col min="8141" max="8141" width="3.1640625" style="4" bestFit="1" customWidth="1"/>
    <col min="8142" max="8142" width="17" style="4" bestFit="1" customWidth="1"/>
    <col min="8143" max="8143" width="17.6640625" style="4" customWidth="1"/>
    <col min="8144" max="8144" width="9.83203125" style="4" customWidth="1"/>
    <col min="8145" max="8145" width="10.83203125" style="4" customWidth="1"/>
    <col min="8146" max="8146" width="32.5" style="4" bestFit="1" customWidth="1"/>
    <col min="8147" max="8156" width="16" style="4" customWidth="1"/>
    <col min="8157" max="8157" width="14.1640625" style="4" bestFit="1" customWidth="1"/>
    <col min="8158" max="8158" width="13.5" style="4" bestFit="1" customWidth="1"/>
    <col min="8159" max="8159" width="15.5" style="4" bestFit="1" customWidth="1"/>
    <col min="8160" max="8160" width="13.5" style="4" bestFit="1" customWidth="1"/>
    <col min="8161" max="8161" width="14.6640625" style="4" customWidth="1"/>
    <col min="8162" max="8171" width="16" style="4" customWidth="1"/>
    <col min="8172" max="8172" width="13.83203125" style="4" customWidth="1"/>
    <col min="8173" max="8173" width="13.5" style="4" customWidth="1"/>
    <col min="8174" max="8174" width="12.6640625" style="4" customWidth="1"/>
    <col min="8175" max="8175" width="15.6640625" style="4" bestFit="1" customWidth="1"/>
    <col min="8176" max="8176" width="14.1640625" style="4" customWidth="1"/>
    <col min="8177" max="8177" width="15.83203125" style="4" bestFit="1" customWidth="1"/>
    <col min="8178" max="8178" width="13.83203125" style="4" bestFit="1" customWidth="1"/>
    <col min="8179" max="8179" width="12.83203125" style="4" customWidth="1"/>
    <col min="8180" max="8180" width="16" style="4" customWidth="1"/>
    <col min="8181" max="8181" width="11.5" style="4" bestFit="1" customWidth="1"/>
    <col min="8182" max="8182" width="14.83203125" style="4" bestFit="1" customWidth="1"/>
    <col min="8183" max="8183" width="13.83203125" style="4" bestFit="1" customWidth="1"/>
    <col min="8184" max="8184" width="13.83203125" style="4" customWidth="1"/>
    <col min="8185" max="8185" width="13.83203125" style="4" bestFit="1" customWidth="1"/>
    <col min="8186" max="8186" width="16" style="4" customWidth="1"/>
    <col min="8187" max="8187" width="13" style="4" customWidth="1"/>
    <col min="8188" max="8188" width="13.5" style="4" bestFit="1" customWidth="1"/>
    <col min="8189" max="8189" width="10.6640625" style="4" bestFit="1" customWidth="1"/>
    <col min="8190" max="8190" width="12" style="4" bestFit="1" customWidth="1"/>
    <col min="8191" max="8191" width="14.6640625" style="4" bestFit="1" customWidth="1"/>
    <col min="8192" max="8192" width="15.33203125" style="4" customWidth="1"/>
    <col min="8193" max="8193" width="12.33203125" style="4" customWidth="1"/>
    <col min="8194" max="8194" width="8" style="4" bestFit="1" customWidth="1"/>
    <col min="8195" max="8196" width="13" style="4" bestFit="1" customWidth="1"/>
    <col min="8197" max="8197" width="8.83203125" style="4" bestFit="1" customWidth="1"/>
    <col min="8198" max="8198" width="16" style="4" customWidth="1"/>
    <col min="8199" max="8199" width="11.33203125" style="4" customWidth="1"/>
    <col min="8200" max="8200" width="13" style="4" bestFit="1" customWidth="1"/>
    <col min="8201" max="8201" width="14.5" style="4" customWidth="1"/>
    <col min="8202" max="8202" width="13" style="4" bestFit="1" customWidth="1"/>
    <col min="8203" max="8203" width="16" style="4" customWidth="1"/>
    <col min="8204" max="8204" width="11" style="4" bestFit="1" customWidth="1"/>
    <col min="8205" max="8205" width="12.1640625" style="4" bestFit="1" customWidth="1"/>
    <col min="8206" max="8206" width="13.6640625" style="4" bestFit="1" customWidth="1"/>
    <col min="8207" max="8396" width="10.6640625" style="4"/>
    <col min="8397" max="8397" width="3.1640625" style="4" bestFit="1" customWidth="1"/>
    <col min="8398" max="8398" width="17" style="4" bestFit="1" customWidth="1"/>
    <col min="8399" max="8399" width="17.6640625" style="4" customWidth="1"/>
    <col min="8400" max="8400" width="9.83203125" style="4" customWidth="1"/>
    <col min="8401" max="8401" width="10.83203125" style="4" customWidth="1"/>
    <col min="8402" max="8402" width="32.5" style="4" bestFit="1" customWidth="1"/>
    <col min="8403" max="8412" width="16" style="4" customWidth="1"/>
    <col min="8413" max="8413" width="14.1640625" style="4" bestFit="1" customWidth="1"/>
    <col min="8414" max="8414" width="13.5" style="4" bestFit="1" customWidth="1"/>
    <col min="8415" max="8415" width="15.5" style="4" bestFit="1" customWidth="1"/>
    <col min="8416" max="8416" width="13.5" style="4" bestFit="1" customWidth="1"/>
    <col min="8417" max="8417" width="14.6640625" style="4" customWidth="1"/>
    <col min="8418" max="8427" width="16" style="4" customWidth="1"/>
    <col min="8428" max="8428" width="13.83203125" style="4" customWidth="1"/>
    <col min="8429" max="8429" width="13.5" style="4" customWidth="1"/>
    <col min="8430" max="8430" width="12.6640625" style="4" customWidth="1"/>
    <col min="8431" max="8431" width="15.6640625" style="4" bestFit="1" customWidth="1"/>
    <col min="8432" max="8432" width="14.1640625" style="4" customWidth="1"/>
    <col min="8433" max="8433" width="15.83203125" style="4" bestFit="1" customWidth="1"/>
    <col min="8434" max="8434" width="13.83203125" style="4" bestFit="1" customWidth="1"/>
    <col min="8435" max="8435" width="12.83203125" style="4" customWidth="1"/>
    <col min="8436" max="8436" width="16" style="4" customWidth="1"/>
    <col min="8437" max="8437" width="11.5" style="4" bestFit="1" customWidth="1"/>
    <col min="8438" max="8438" width="14.83203125" style="4" bestFit="1" customWidth="1"/>
    <col min="8439" max="8439" width="13.83203125" style="4" bestFit="1" customWidth="1"/>
    <col min="8440" max="8440" width="13.83203125" style="4" customWidth="1"/>
    <col min="8441" max="8441" width="13.83203125" style="4" bestFit="1" customWidth="1"/>
    <col min="8442" max="8442" width="16" style="4" customWidth="1"/>
    <col min="8443" max="8443" width="13" style="4" customWidth="1"/>
    <col min="8444" max="8444" width="13.5" style="4" bestFit="1" customWidth="1"/>
    <col min="8445" max="8445" width="10.6640625" style="4" bestFit="1" customWidth="1"/>
    <col min="8446" max="8446" width="12" style="4" bestFit="1" customWidth="1"/>
    <col min="8447" max="8447" width="14.6640625" style="4" bestFit="1" customWidth="1"/>
    <col min="8448" max="8448" width="15.33203125" style="4" customWidth="1"/>
    <col min="8449" max="8449" width="12.33203125" style="4" customWidth="1"/>
    <col min="8450" max="8450" width="8" style="4" bestFit="1" customWidth="1"/>
    <col min="8451" max="8452" width="13" style="4" bestFit="1" customWidth="1"/>
    <col min="8453" max="8453" width="8.83203125" style="4" bestFit="1" customWidth="1"/>
    <col min="8454" max="8454" width="16" style="4" customWidth="1"/>
    <col min="8455" max="8455" width="11.33203125" style="4" customWidth="1"/>
    <col min="8456" max="8456" width="13" style="4" bestFit="1" customWidth="1"/>
    <col min="8457" max="8457" width="14.5" style="4" customWidth="1"/>
    <col min="8458" max="8458" width="13" style="4" bestFit="1" customWidth="1"/>
    <col min="8459" max="8459" width="16" style="4" customWidth="1"/>
    <col min="8460" max="8460" width="11" style="4" bestFit="1" customWidth="1"/>
    <col min="8461" max="8461" width="12.1640625" style="4" bestFit="1" customWidth="1"/>
    <col min="8462" max="8462" width="13.6640625" style="4" bestFit="1" customWidth="1"/>
    <col min="8463" max="8652" width="10.6640625" style="4"/>
    <col min="8653" max="8653" width="3.1640625" style="4" bestFit="1" customWidth="1"/>
    <col min="8654" max="8654" width="17" style="4" bestFit="1" customWidth="1"/>
    <col min="8655" max="8655" width="17.6640625" style="4" customWidth="1"/>
    <col min="8656" max="8656" width="9.83203125" style="4" customWidth="1"/>
    <col min="8657" max="8657" width="10.83203125" style="4" customWidth="1"/>
    <col min="8658" max="8658" width="32.5" style="4" bestFit="1" customWidth="1"/>
    <col min="8659" max="8668" width="16" style="4" customWidth="1"/>
    <col min="8669" max="8669" width="14.1640625" style="4" bestFit="1" customWidth="1"/>
    <col min="8670" max="8670" width="13.5" style="4" bestFit="1" customWidth="1"/>
    <col min="8671" max="8671" width="15.5" style="4" bestFit="1" customWidth="1"/>
    <col min="8672" max="8672" width="13.5" style="4" bestFit="1" customWidth="1"/>
    <col min="8673" max="8673" width="14.6640625" style="4" customWidth="1"/>
    <col min="8674" max="8683" width="16" style="4" customWidth="1"/>
    <col min="8684" max="8684" width="13.83203125" style="4" customWidth="1"/>
    <col min="8685" max="8685" width="13.5" style="4" customWidth="1"/>
    <col min="8686" max="8686" width="12.6640625" style="4" customWidth="1"/>
    <col min="8687" max="8687" width="15.6640625" style="4" bestFit="1" customWidth="1"/>
    <col min="8688" max="8688" width="14.1640625" style="4" customWidth="1"/>
    <col min="8689" max="8689" width="15.83203125" style="4" bestFit="1" customWidth="1"/>
    <col min="8690" max="8690" width="13.83203125" style="4" bestFit="1" customWidth="1"/>
    <col min="8691" max="8691" width="12.83203125" style="4" customWidth="1"/>
    <col min="8692" max="8692" width="16" style="4" customWidth="1"/>
    <col min="8693" max="8693" width="11.5" style="4" bestFit="1" customWidth="1"/>
    <col min="8694" max="8694" width="14.83203125" style="4" bestFit="1" customWidth="1"/>
    <col min="8695" max="8695" width="13.83203125" style="4" bestFit="1" customWidth="1"/>
    <col min="8696" max="8696" width="13.83203125" style="4" customWidth="1"/>
    <col min="8697" max="8697" width="13.83203125" style="4" bestFit="1" customWidth="1"/>
    <col min="8698" max="8698" width="16" style="4" customWidth="1"/>
    <col min="8699" max="8699" width="13" style="4" customWidth="1"/>
    <col min="8700" max="8700" width="13.5" style="4" bestFit="1" customWidth="1"/>
    <col min="8701" max="8701" width="10.6640625" style="4" bestFit="1" customWidth="1"/>
    <col min="8702" max="8702" width="12" style="4" bestFit="1" customWidth="1"/>
    <col min="8703" max="8703" width="14.6640625" style="4" bestFit="1" customWidth="1"/>
    <col min="8704" max="8704" width="15.33203125" style="4" customWidth="1"/>
    <col min="8705" max="8705" width="12.33203125" style="4" customWidth="1"/>
    <col min="8706" max="8706" width="8" style="4" bestFit="1" customWidth="1"/>
    <col min="8707" max="8708" width="13" style="4" bestFit="1" customWidth="1"/>
    <col min="8709" max="8709" width="8.83203125" style="4" bestFit="1" customWidth="1"/>
    <col min="8710" max="8710" width="16" style="4" customWidth="1"/>
    <col min="8711" max="8711" width="11.33203125" style="4" customWidth="1"/>
    <col min="8712" max="8712" width="13" style="4" bestFit="1" customWidth="1"/>
    <col min="8713" max="8713" width="14.5" style="4" customWidth="1"/>
    <col min="8714" max="8714" width="13" style="4" bestFit="1" customWidth="1"/>
    <col min="8715" max="8715" width="16" style="4" customWidth="1"/>
    <col min="8716" max="8716" width="11" style="4" bestFit="1" customWidth="1"/>
    <col min="8717" max="8717" width="12.1640625" style="4" bestFit="1" customWidth="1"/>
    <col min="8718" max="8718" width="13.6640625" style="4" bestFit="1" customWidth="1"/>
    <col min="8719" max="8908" width="10.6640625" style="4"/>
    <col min="8909" max="8909" width="3.1640625" style="4" bestFit="1" customWidth="1"/>
    <col min="8910" max="8910" width="17" style="4" bestFit="1" customWidth="1"/>
    <col min="8911" max="8911" width="17.6640625" style="4" customWidth="1"/>
    <col min="8912" max="8912" width="9.83203125" style="4" customWidth="1"/>
    <col min="8913" max="8913" width="10.83203125" style="4" customWidth="1"/>
    <col min="8914" max="8914" width="32.5" style="4" bestFit="1" customWidth="1"/>
    <col min="8915" max="8924" width="16" style="4" customWidth="1"/>
    <col min="8925" max="8925" width="14.1640625" style="4" bestFit="1" customWidth="1"/>
    <col min="8926" max="8926" width="13.5" style="4" bestFit="1" customWidth="1"/>
    <col min="8927" max="8927" width="15.5" style="4" bestFit="1" customWidth="1"/>
    <col min="8928" max="8928" width="13.5" style="4" bestFit="1" customWidth="1"/>
    <col min="8929" max="8929" width="14.6640625" style="4" customWidth="1"/>
    <col min="8930" max="8939" width="16" style="4" customWidth="1"/>
    <col min="8940" max="8940" width="13.83203125" style="4" customWidth="1"/>
    <col min="8941" max="8941" width="13.5" style="4" customWidth="1"/>
    <col min="8942" max="8942" width="12.6640625" style="4" customWidth="1"/>
    <col min="8943" max="8943" width="15.6640625" style="4" bestFit="1" customWidth="1"/>
    <col min="8944" max="8944" width="14.1640625" style="4" customWidth="1"/>
    <col min="8945" max="8945" width="15.83203125" style="4" bestFit="1" customWidth="1"/>
    <col min="8946" max="8946" width="13.83203125" style="4" bestFit="1" customWidth="1"/>
    <col min="8947" max="8947" width="12.83203125" style="4" customWidth="1"/>
    <col min="8948" max="8948" width="16" style="4" customWidth="1"/>
    <col min="8949" max="8949" width="11.5" style="4" bestFit="1" customWidth="1"/>
    <col min="8950" max="8950" width="14.83203125" style="4" bestFit="1" customWidth="1"/>
    <col min="8951" max="8951" width="13.83203125" style="4" bestFit="1" customWidth="1"/>
    <col min="8952" max="8952" width="13.83203125" style="4" customWidth="1"/>
    <col min="8953" max="8953" width="13.83203125" style="4" bestFit="1" customWidth="1"/>
    <col min="8954" max="8954" width="16" style="4" customWidth="1"/>
    <col min="8955" max="8955" width="13" style="4" customWidth="1"/>
    <col min="8956" max="8956" width="13.5" style="4" bestFit="1" customWidth="1"/>
    <col min="8957" max="8957" width="10.6640625" style="4" bestFit="1" customWidth="1"/>
    <col min="8958" max="8958" width="12" style="4" bestFit="1" customWidth="1"/>
    <col min="8959" max="8959" width="14.6640625" style="4" bestFit="1" customWidth="1"/>
    <col min="8960" max="8960" width="15.33203125" style="4" customWidth="1"/>
    <col min="8961" max="8961" width="12.33203125" style="4" customWidth="1"/>
    <col min="8962" max="8962" width="8" style="4" bestFit="1" customWidth="1"/>
    <col min="8963" max="8964" width="13" style="4" bestFit="1" customWidth="1"/>
    <col min="8965" max="8965" width="8.83203125" style="4" bestFit="1" customWidth="1"/>
    <col min="8966" max="8966" width="16" style="4" customWidth="1"/>
    <col min="8967" max="8967" width="11.33203125" style="4" customWidth="1"/>
    <col min="8968" max="8968" width="13" style="4" bestFit="1" customWidth="1"/>
    <col min="8969" max="8969" width="14.5" style="4" customWidth="1"/>
    <col min="8970" max="8970" width="13" style="4" bestFit="1" customWidth="1"/>
    <col min="8971" max="8971" width="16" style="4" customWidth="1"/>
    <col min="8972" max="8972" width="11" style="4" bestFit="1" customWidth="1"/>
    <col min="8973" max="8973" width="12.1640625" style="4" bestFit="1" customWidth="1"/>
    <col min="8974" max="8974" width="13.6640625" style="4" bestFit="1" customWidth="1"/>
    <col min="8975" max="9164" width="10.6640625" style="4"/>
    <col min="9165" max="9165" width="3.1640625" style="4" bestFit="1" customWidth="1"/>
    <col min="9166" max="9166" width="17" style="4" bestFit="1" customWidth="1"/>
    <col min="9167" max="9167" width="17.6640625" style="4" customWidth="1"/>
    <col min="9168" max="9168" width="9.83203125" style="4" customWidth="1"/>
    <col min="9169" max="9169" width="10.83203125" style="4" customWidth="1"/>
    <col min="9170" max="9170" width="32.5" style="4" bestFit="1" customWidth="1"/>
    <col min="9171" max="9180" width="16" style="4" customWidth="1"/>
    <col min="9181" max="9181" width="14.1640625" style="4" bestFit="1" customWidth="1"/>
    <col min="9182" max="9182" width="13.5" style="4" bestFit="1" customWidth="1"/>
    <col min="9183" max="9183" width="15.5" style="4" bestFit="1" customWidth="1"/>
    <col min="9184" max="9184" width="13.5" style="4" bestFit="1" customWidth="1"/>
    <col min="9185" max="9185" width="14.6640625" style="4" customWidth="1"/>
    <col min="9186" max="9195" width="16" style="4" customWidth="1"/>
    <col min="9196" max="9196" width="13.83203125" style="4" customWidth="1"/>
    <col min="9197" max="9197" width="13.5" style="4" customWidth="1"/>
    <col min="9198" max="9198" width="12.6640625" style="4" customWidth="1"/>
    <col min="9199" max="9199" width="15.6640625" style="4" bestFit="1" customWidth="1"/>
    <col min="9200" max="9200" width="14.1640625" style="4" customWidth="1"/>
    <col min="9201" max="9201" width="15.83203125" style="4" bestFit="1" customWidth="1"/>
    <col min="9202" max="9202" width="13.83203125" style="4" bestFit="1" customWidth="1"/>
    <col min="9203" max="9203" width="12.83203125" style="4" customWidth="1"/>
    <col min="9204" max="9204" width="16" style="4" customWidth="1"/>
    <col min="9205" max="9205" width="11.5" style="4" bestFit="1" customWidth="1"/>
    <col min="9206" max="9206" width="14.83203125" style="4" bestFit="1" customWidth="1"/>
    <col min="9207" max="9207" width="13.83203125" style="4" bestFit="1" customWidth="1"/>
    <col min="9208" max="9208" width="13.83203125" style="4" customWidth="1"/>
    <col min="9209" max="9209" width="13.83203125" style="4" bestFit="1" customWidth="1"/>
    <col min="9210" max="9210" width="16" style="4" customWidth="1"/>
    <col min="9211" max="9211" width="13" style="4" customWidth="1"/>
    <col min="9212" max="9212" width="13.5" style="4" bestFit="1" customWidth="1"/>
    <col min="9213" max="9213" width="10.6640625" style="4" bestFit="1" customWidth="1"/>
    <col min="9214" max="9214" width="12" style="4" bestFit="1" customWidth="1"/>
    <col min="9215" max="9215" width="14.6640625" style="4" bestFit="1" customWidth="1"/>
    <col min="9216" max="9216" width="15.33203125" style="4" customWidth="1"/>
    <col min="9217" max="9217" width="12.33203125" style="4" customWidth="1"/>
    <col min="9218" max="9218" width="8" style="4" bestFit="1" customWidth="1"/>
    <col min="9219" max="9220" width="13" style="4" bestFit="1" customWidth="1"/>
    <col min="9221" max="9221" width="8.83203125" style="4" bestFit="1" customWidth="1"/>
    <col min="9222" max="9222" width="16" style="4" customWidth="1"/>
    <col min="9223" max="9223" width="11.33203125" style="4" customWidth="1"/>
    <col min="9224" max="9224" width="13" style="4" bestFit="1" customWidth="1"/>
    <col min="9225" max="9225" width="14.5" style="4" customWidth="1"/>
    <col min="9226" max="9226" width="13" style="4" bestFit="1" customWidth="1"/>
    <col min="9227" max="9227" width="16" style="4" customWidth="1"/>
    <col min="9228" max="9228" width="11" style="4" bestFit="1" customWidth="1"/>
    <col min="9229" max="9229" width="12.1640625" style="4" bestFit="1" customWidth="1"/>
    <col min="9230" max="9230" width="13.6640625" style="4" bestFit="1" customWidth="1"/>
    <col min="9231" max="9420" width="10.6640625" style="4"/>
    <col min="9421" max="9421" width="3.1640625" style="4" bestFit="1" customWidth="1"/>
    <col min="9422" max="9422" width="17" style="4" bestFit="1" customWidth="1"/>
    <col min="9423" max="9423" width="17.6640625" style="4" customWidth="1"/>
    <col min="9424" max="9424" width="9.83203125" style="4" customWidth="1"/>
    <col min="9425" max="9425" width="10.83203125" style="4" customWidth="1"/>
    <col min="9426" max="9426" width="32.5" style="4" bestFit="1" customWidth="1"/>
    <col min="9427" max="9436" width="16" style="4" customWidth="1"/>
    <col min="9437" max="9437" width="14.1640625" style="4" bestFit="1" customWidth="1"/>
    <col min="9438" max="9438" width="13.5" style="4" bestFit="1" customWidth="1"/>
    <col min="9439" max="9439" width="15.5" style="4" bestFit="1" customWidth="1"/>
    <col min="9440" max="9440" width="13.5" style="4" bestFit="1" customWidth="1"/>
    <col min="9441" max="9441" width="14.6640625" style="4" customWidth="1"/>
    <col min="9442" max="9451" width="16" style="4" customWidth="1"/>
    <col min="9452" max="9452" width="13.83203125" style="4" customWidth="1"/>
    <col min="9453" max="9453" width="13.5" style="4" customWidth="1"/>
    <col min="9454" max="9454" width="12.6640625" style="4" customWidth="1"/>
    <col min="9455" max="9455" width="15.6640625" style="4" bestFit="1" customWidth="1"/>
    <col min="9456" max="9456" width="14.1640625" style="4" customWidth="1"/>
    <col min="9457" max="9457" width="15.83203125" style="4" bestFit="1" customWidth="1"/>
    <col min="9458" max="9458" width="13.83203125" style="4" bestFit="1" customWidth="1"/>
    <col min="9459" max="9459" width="12.83203125" style="4" customWidth="1"/>
    <col min="9460" max="9460" width="16" style="4" customWidth="1"/>
    <col min="9461" max="9461" width="11.5" style="4" bestFit="1" customWidth="1"/>
    <col min="9462" max="9462" width="14.83203125" style="4" bestFit="1" customWidth="1"/>
    <col min="9463" max="9463" width="13.83203125" style="4" bestFit="1" customWidth="1"/>
    <col min="9464" max="9464" width="13.83203125" style="4" customWidth="1"/>
    <col min="9465" max="9465" width="13.83203125" style="4" bestFit="1" customWidth="1"/>
    <col min="9466" max="9466" width="16" style="4" customWidth="1"/>
    <col min="9467" max="9467" width="13" style="4" customWidth="1"/>
    <col min="9468" max="9468" width="13.5" style="4" bestFit="1" customWidth="1"/>
    <col min="9469" max="9469" width="10.6640625" style="4" bestFit="1" customWidth="1"/>
    <col min="9470" max="9470" width="12" style="4" bestFit="1" customWidth="1"/>
    <col min="9471" max="9471" width="14.6640625" style="4" bestFit="1" customWidth="1"/>
    <col min="9472" max="9472" width="15.33203125" style="4" customWidth="1"/>
    <col min="9473" max="9473" width="12.33203125" style="4" customWidth="1"/>
    <col min="9474" max="9474" width="8" style="4" bestFit="1" customWidth="1"/>
    <col min="9475" max="9476" width="13" style="4" bestFit="1" customWidth="1"/>
    <col min="9477" max="9477" width="8.83203125" style="4" bestFit="1" customWidth="1"/>
    <col min="9478" max="9478" width="16" style="4" customWidth="1"/>
    <col min="9479" max="9479" width="11.33203125" style="4" customWidth="1"/>
    <col min="9480" max="9480" width="13" style="4" bestFit="1" customWidth="1"/>
    <col min="9481" max="9481" width="14.5" style="4" customWidth="1"/>
    <col min="9482" max="9482" width="13" style="4" bestFit="1" customWidth="1"/>
    <col min="9483" max="9483" width="16" style="4" customWidth="1"/>
    <col min="9484" max="9484" width="11" style="4" bestFit="1" customWidth="1"/>
    <col min="9485" max="9485" width="12.1640625" style="4" bestFit="1" customWidth="1"/>
    <col min="9486" max="9486" width="13.6640625" style="4" bestFit="1" customWidth="1"/>
    <col min="9487" max="9676" width="10.6640625" style="4"/>
    <col min="9677" max="9677" width="3.1640625" style="4" bestFit="1" customWidth="1"/>
    <col min="9678" max="9678" width="17" style="4" bestFit="1" customWidth="1"/>
    <col min="9679" max="9679" width="17.6640625" style="4" customWidth="1"/>
    <col min="9680" max="9680" width="9.83203125" style="4" customWidth="1"/>
    <col min="9681" max="9681" width="10.83203125" style="4" customWidth="1"/>
    <col min="9682" max="9682" width="32.5" style="4" bestFit="1" customWidth="1"/>
    <col min="9683" max="9692" width="16" style="4" customWidth="1"/>
    <col min="9693" max="9693" width="14.1640625" style="4" bestFit="1" customWidth="1"/>
    <col min="9694" max="9694" width="13.5" style="4" bestFit="1" customWidth="1"/>
    <col min="9695" max="9695" width="15.5" style="4" bestFit="1" customWidth="1"/>
    <col min="9696" max="9696" width="13.5" style="4" bestFit="1" customWidth="1"/>
    <col min="9697" max="9697" width="14.6640625" style="4" customWidth="1"/>
    <col min="9698" max="9707" width="16" style="4" customWidth="1"/>
    <col min="9708" max="9708" width="13.83203125" style="4" customWidth="1"/>
    <col min="9709" max="9709" width="13.5" style="4" customWidth="1"/>
    <col min="9710" max="9710" width="12.6640625" style="4" customWidth="1"/>
    <col min="9711" max="9711" width="15.6640625" style="4" bestFit="1" customWidth="1"/>
    <col min="9712" max="9712" width="14.1640625" style="4" customWidth="1"/>
    <col min="9713" max="9713" width="15.83203125" style="4" bestFit="1" customWidth="1"/>
    <col min="9714" max="9714" width="13.83203125" style="4" bestFit="1" customWidth="1"/>
    <col min="9715" max="9715" width="12.83203125" style="4" customWidth="1"/>
    <col min="9716" max="9716" width="16" style="4" customWidth="1"/>
    <col min="9717" max="9717" width="11.5" style="4" bestFit="1" customWidth="1"/>
    <col min="9718" max="9718" width="14.83203125" style="4" bestFit="1" customWidth="1"/>
    <col min="9719" max="9719" width="13.83203125" style="4" bestFit="1" customWidth="1"/>
    <col min="9720" max="9720" width="13.83203125" style="4" customWidth="1"/>
    <col min="9721" max="9721" width="13.83203125" style="4" bestFit="1" customWidth="1"/>
    <col min="9722" max="9722" width="16" style="4" customWidth="1"/>
    <col min="9723" max="9723" width="13" style="4" customWidth="1"/>
    <col min="9724" max="9724" width="13.5" style="4" bestFit="1" customWidth="1"/>
    <col min="9725" max="9725" width="10.6640625" style="4" bestFit="1" customWidth="1"/>
    <col min="9726" max="9726" width="12" style="4" bestFit="1" customWidth="1"/>
    <col min="9727" max="9727" width="14.6640625" style="4" bestFit="1" customWidth="1"/>
    <col min="9728" max="9728" width="15.33203125" style="4" customWidth="1"/>
    <col min="9729" max="9729" width="12.33203125" style="4" customWidth="1"/>
    <col min="9730" max="9730" width="8" style="4" bestFit="1" customWidth="1"/>
    <col min="9731" max="9732" width="13" style="4" bestFit="1" customWidth="1"/>
    <col min="9733" max="9733" width="8.83203125" style="4" bestFit="1" customWidth="1"/>
    <col min="9734" max="9734" width="16" style="4" customWidth="1"/>
    <col min="9735" max="9735" width="11.33203125" style="4" customWidth="1"/>
    <col min="9736" max="9736" width="13" style="4" bestFit="1" customWidth="1"/>
    <col min="9737" max="9737" width="14.5" style="4" customWidth="1"/>
    <col min="9738" max="9738" width="13" style="4" bestFit="1" customWidth="1"/>
    <col min="9739" max="9739" width="16" style="4" customWidth="1"/>
    <col min="9740" max="9740" width="11" style="4" bestFit="1" customWidth="1"/>
    <col min="9741" max="9741" width="12.1640625" style="4" bestFit="1" customWidth="1"/>
    <col min="9742" max="9742" width="13.6640625" style="4" bestFit="1" customWidth="1"/>
    <col min="9743" max="9932" width="10.6640625" style="4"/>
    <col min="9933" max="9933" width="3.1640625" style="4" bestFit="1" customWidth="1"/>
    <col min="9934" max="9934" width="17" style="4" bestFit="1" customWidth="1"/>
    <col min="9935" max="9935" width="17.6640625" style="4" customWidth="1"/>
    <col min="9936" max="9936" width="9.83203125" style="4" customWidth="1"/>
    <col min="9937" max="9937" width="10.83203125" style="4" customWidth="1"/>
    <col min="9938" max="9938" width="32.5" style="4" bestFit="1" customWidth="1"/>
    <col min="9939" max="9948" width="16" style="4" customWidth="1"/>
    <col min="9949" max="9949" width="14.1640625" style="4" bestFit="1" customWidth="1"/>
    <col min="9950" max="9950" width="13.5" style="4" bestFit="1" customWidth="1"/>
    <col min="9951" max="9951" width="15.5" style="4" bestFit="1" customWidth="1"/>
    <col min="9952" max="9952" width="13.5" style="4" bestFit="1" customWidth="1"/>
    <col min="9953" max="9953" width="14.6640625" style="4" customWidth="1"/>
    <col min="9954" max="9963" width="16" style="4" customWidth="1"/>
    <col min="9964" max="9964" width="13.83203125" style="4" customWidth="1"/>
    <col min="9965" max="9965" width="13.5" style="4" customWidth="1"/>
    <col min="9966" max="9966" width="12.6640625" style="4" customWidth="1"/>
    <col min="9967" max="9967" width="15.6640625" style="4" bestFit="1" customWidth="1"/>
    <col min="9968" max="9968" width="14.1640625" style="4" customWidth="1"/>
    <col min="9969" max="9969" width="15.83203125" style="4" bestFit="1" customWidth="1"/>
    <col min="9970" max="9970" width="13.83203125" style="4" bestFit="1" customWidth="1"/>
    <col min="9971" max="9971" width="12.83203125" style="4" customWidth="1"/>
    <col min="9972" max="9972" width="16" style="4" customWidth="1"/>
    <col min="9973" max="9973" width="11.5" style="4" bestFit="1" customWidth="1"/>
    <col min="9974" max="9974" width="14.83203125" style="4" bestFit="1" customWidth="1"/>
    <col min="9975" max="9975" width="13.83203125" style="4" bestFit="1" customWidth="1"/>
    <col min="9976" max="9976" width="13.83203125" style="4" customWidth="1"/>
    <col min="9977" max="9977" width="13.83203125" style="4" bestFit="1" customWidth="1"/>
    <col min="9978" max="9978" width="16" style="4" customWidth="1"/>
    <col min="9979" max="9979" width="13" style="4" customWidth="1"/>
    <col min="9980" max="9980" width="13.5" style="4" bestFit="1" customWidth="1"/>
    <col min="9981" max="9981" width="10.6640625" style="4" bestFit="1" customWidth="1"/>
    <col min="9982" max="9982" width="12" style="4" bestFit="1" customWidth="1"/>
    <col min="9983" max="9983" width="14.6640625" style="4" bestFit="1" customWidth="1"/>
    <col min="9984" max="9984" width="15.33203125" style="4" customWidth="1"/>
    <col min="9985" max="9985" width="12.33203125" style="4" customWidth="1"/>
    <col min="9986" max="9986" width="8" style="4" bestFit="1" customWidth="1"/>
    <col min="9987" max="9988" width="13" style="4" bestFit="1" customWidth="1"/>
    <col min="9989" max="9989" width="8.83203125" style="4" bestFit="1" customWidth="1"/>
    <col min="9990" max="9990" width="16" style="4" customWidth="1"/>
    <col min="9991" max="9991" width="11.33203125" style="4" customWidth="1"/>
    <col min="9992" max="9992" width="13" style="4" bestFit="1" customWidth="1"/>
    <col min="9993" max="9993" width="14.5" style="4" customWidth="1"/>
    <col min="9994" max="9994" width="13" style="4" bestFit="1" customWidth="1"/>
    <col min="9995" max="9995" width="16" style="4" customWidth="1"/>
    <col min="9996" max="9996" width="11" style="4" bestFit="1" customWidth="1"/>
    <col min="9997" max="9997" width="12.1640625" style="4" bestFit="1" customWidth="1"/>
    <col min="9998" max="9998" width="13.6640625" style="4" bestFit="1" customWidth="1"/>
    <col min="9999" max="10188" width="10.6640625" style="4"/>
    <col min="10189" max="10189" width="3.1640625" style="4" bestFit="1" customWidth="1"/>
    <col min="10190" max="10190" width="17" style="4" bestFit="1" customWidth="1"/>
    <col min="10191" max="10191" width="17.6640625" style="4" customWidth="1"/>
    <col min="10192" max="10192" width="9.83203125" style="4" customWidth="1"/>
    <col min="10193" max="10193" width="10.83203125" style="4" customWidth="1"/>
    <col min="10194" max="10194" width="32.5" style="4" bestFit="1" customWidth="1"/>
    <col min="10195" max="10204" width="16" style="4" customWidth="1"/>
    <col min="10205" max="10205" width="14.1640625" style="4" bestFit="1" customWidth="1"/>
    <col min="10206" max="10206" width="13.5" style="4" bestFit="1" customWidth="1"/>
    <col min="10207" max="10207" width="15.5" style="4" bestFit="1" customWidth="1"/>
    <col min="10208" max="10208" width="13.5" style="4" bestFit="1" customWidth="1"/>
    <col min="10209" max="10209" width="14.6640625" style="4" customWidth="1"/>
    <col min="10210" max="10219" width="16" style="4" customWidth="1"/>
    <col min="10220" max="10220" width="13.83203125" style="4" customWidth="1"/>
    <col min="10221" max="10221" width="13.5" style="4" customWidth="1"/>
    <col min="10222" max="10222" width="12.6640625" style="4" customWidth="1"/>
    <col min="10223" max="10223" width="15.6640625" style="4" bestFit="1" customWidth="1"/>
    <col min="10224" max="10224" width="14.1640625" style="4" customWidth="1"/>
    <col min="10225" max="10225" width="15.83203125" style="4" bestFit="1" customWidth="1"/>
    <col min="10226" max="10226" width="13.83203125" style="4" bestFit="1" customWidth="1"/>
    <col min="10227" max="10227" width="12.83203125" style="4" customWidth="1"/>
    <col min="10228" max="10228" width="16" style="4" customWidth="1"/>
    <col min="10229" max="10229" width="11.5" style="4" bestFit="1" customWidth="1"/>
    <col min="10230" max="10230" width="14.83203125" style="4" bestFit="1" customWidth="1"/>
    <col min="10231" max="10231" width="13.83203125" style="4" bestFit="1" customWidth="1"/>
    <col min="10232" max="10232" width="13.83203125" style="4" customWidth="1"/>
    <col min="10233" max="10233" width="13.83203125" style="4" bestFit="1" customWidth="1"/>
    <col min="10234" max="10234" width="16" style="4" customWidth="1"/>
    <col min="10235" max="10235" width="13" style="4" customWidth="1"/>
    <col min="10236" max="10236" width="13.5" style="4" bestFit="1" customWidth="1"/>
    <col min="10237" max="10237" width="10.6640625" style="4" bestFit="1" customWidth="1"/>
    <col min="10238" max="10238" width="12" style="4" bestFit="1" customWidth="1"/>
    <col min="10239" max="10239" width="14.6640625" style="4" bestFit="1" customWidth="1"/>
    <col min="10240" max="10240" width="15.33203125" style="4" customWidth="1"/>
    <col min="10241" max="10241" width="12.33203125" style="4" customWidth="1"/>
    <col min="10242" max="10242" width="8" style="4" bestFit="1" customWidth="1"/>
    <col min="10243" max="10244" width="13" style="4" bestFit="1" customWidth="1"/>
    <col min="10245" max="10245" width="8.83203125" style="4" bestFit="1" customWidth="1"/>
    <col min="10246" max="10246" width="16" style="4" customWidth="1"/>
    <col min="10247" max="10247" width="11.33203125" style="4" customWidth="1"/>
    <col min="10248" max="10248" width="13" style="4" bestFit="1" customWidth="1"/>
    <col min="10249" max="10249" width="14.5" style="4" customWidth="1"/>
    <col min="10250" max="10250" width="13" style="4" bestFit="1" customWidth="1"/>
    <col min="10251" max="10251" width="16" style="4" customWidth="1"/>
    <col min="10252" max="10252" width="11" style="4" bestFit="1" customWidth="1"/>
    <col min="10253" max="10253" width="12.1640625" style="4" bestFit="1" customWidth="1"/>
    <col min="10254" max="10254" width="13.6640625" style="4" bestFit="1" customWidth="1"/>
    <col min="10255" max="10444" width="10.6640625" style="4"/>
    <col min="10445" max="10445" width="3.1640625" style="4" bestFit="1" customWidth="1"/>
    <col min="10446" max="10446" width="17" style="4" bestFit="1" customWidth="1"/>
    <col min="10447" max="10447" width="17.6640625" style="4" customWidth="1"/>
    <col min="10448" max="10448" width="9.83203125" style="4" customWidth="1"/>
    <col min="10449" max="10449" width="10.83203125" style="4" customWidth="1"/>
    <col min="10450" max="10450" width="32.5" style="4" bestFit="1" customWidth="1"/>
    <col min="10451" max="10460" width="16" style="4" customWidth="1"/>
    <col min="10461" max="10461" width="14.1640625" style="4" bestFit="1" customWidth="1"/>
    <col min="10462" max="10462" width="13.5" style="4" bestFit="1" customWidth="1"/>
    <col min="10463" max="10463" width="15.5" style="4" bestFit="1" customWidth="1"/>
    <col min="10464" max="10464" width="13.5" style="4" bestFit="1" customWidth="1"/>
    <col min="10465" max="10465" width="14.6640625" style="4" customWidth="1"/>
    <col min="10466" max="10475" width="16" style="4" customWidth="1"/>
    <col min="10476" max="10476" width="13.83203125" style="4" customWidth="1"/>
    <col min="10477" max="10477" width="13.5" style="4" customWidth="1"/>
    <col min="10478" max="10478" width="12.6640625" style="4" customWidth="1"/>
    <col min="10479" max="10479" width="15.6640625" style="4" bestFit="1" customWidth="1"/>
    <col min="10480" max="10480" width="14.1640625" style="4" customWidth="1"/>
    <col min="10481" max="10481" width="15.83203125" style="4" bestFit="1" customWidth="1"/>
    <col min="10482" max="10482" width="13.83203125" style="4" bestFit="1" customWidth="1"/>
    <col min="10483" max="10483" width="12.83203125" style="4" customWidth="1"/>
    <col min="10484" max="10484" width="16" style="4" customWidth="1"/>
    <col min="10485" max="10485" width="11.5" style="4" bestFit="1" customWidth="1"/>
    <col min="10486" max="10486" width="14.83203125" style="4" bestFit="1" customWidth="1"/>
    <col min="10487" max="10487" width="13.83203125" style="4" bestFit="1" customWidth="1"/>
    <col min="10488" max="10488" width="13.83203125" style="4" customWidth="1"/>
    <col min="10489" max="10489" width="13.83203125" style="4" bestFit="1" customWidth="1"/>
    <col min="10490" max="10490" width="16" style="4" customWidth="1"/>
    <col min="10491" max="10491" width="13" style="4" customWidth="1"/>
    <col min="10492" max="10492" width="13.5" style="4" bestFit="1" customWidth="1"/>
    <col min="10493" max="10493" width="10.6640625" style="4" bestFit="1" customWidth="1"/>
    <col min="10494" max="10494" width="12" style="4" bestFit="1" customWidth="1"/>
    <col min="10495" max="10495" width="14.6640625" style="4" bestFit="1" customWidth="1"/>
    <col min="10496" max="10496" width="15.33203125" style="4" customWidth="1"/>
    <col min="10497" max="10497" width="12.33203125" style="4" customWidth="1"/>
    <col min="10498" max="10498" width="8" style="4" bestFit="1" customWidth="1"/>
    <col min="10499" max="10500" width="13" style="4" bestFit="1" customWidth="1"/>
    <col min="10501" max="10501" width="8.83203125" style="4" bestFit="1" customWidth="1"/>
    <col min="10502" max="10502" width="16" style="4" customWidth="1"/>
    <col min="10503" max="10503" width="11.33203125" style="4" customWidth="1"/>
    <col min="10504" max="10504" width="13" style="4" bestFit="1" customWidth="1"/>
    <col min="10505" max="10505" width="14.5" style="4" customWidth="1"/>
    <col min="10506" max="10506" width="13" style="4" bestFit="1" customWidth="1"/>
    <col min="10507" max="10507" width="16" style="4" customWidth="1"/>
    <col min="10508" max="10508" width="11" style="4" bestFit="1" customWidth="1"/>
    <col min="10509" max="10509" width="12.1640625" style="4" bestFit="1" customWidth="1"/>
    <col min="10510" max="10510" width="13.6640625" style="4" bestFit="1" customWidth="1"/>
    <col min="10511" max="10700" width="10.6640625" style="4"/>
    <col min="10701" max="10701" width="3.1640625" style="4" bestFit="1" customWidth="1"/>
    <col min="10702" max="10702" width="17" style="4" bestFit="1" customWidth="1"/>
    <col min="10703" max="10703" width="17.6640625" style="4" customWidth="1"/>
    <col min="10704" max="10704" width="9.83203125" style="4" customWidth="1"/>
    <col min="10705" max="10705" width="10.83203125" style="4" customWidth="1"/>
    <col min="10706" max="10706" width="32.5" style="4" bestFit="1" customWidth="1"/>
    <col min="10707" max="10716" width="16" style="4" customWidth="1"/>
    <col min="10717" max="10717" width="14.1640625" style="4" bestFit="1" customWidth="1"/>
    <col min="10718" max="10718" width="13.5" style="4" bestFit="1" customWidth="1"/>
    <col min="10719" max="10719" width="15.5" style="4" bestFit="1" customWidth="1"/>
    <col min="10720" max="10720" width="13.5" style="4" bestFit="1" customWidth="1"/>
    <col min="10721" max="10721" width="14.6640625" style="4" customWidth="1"/>
    <col min="10722" max="10731" width="16" style="4" customWidth="1"/>
    <col min="10732" max="10732" width="13.83203125" style="4" customWidth="1"/>
    <col min="10733" max="10733" width="13.5" style="4" customWidth="1"/>
    <col min="10734" max="10734" width="12.6640625" style="4" customWidth="1"/>
    <col min="10735" max="10735" width="15.6640625" style="4" bestFit="1" customWidth="1"/>
    <col min="10736" max="10736" width="14.1640625" style="4" customWidth="1"/>
    <col min="10737" max="10737" width="15.83203125" style="4" bestFit="1" customWidth="1"/>
    <col min="10738" max="10738" width="13.83203125" style="4" bestFit="1" customWidth="1"/>
    <col min="10739" max="10739" width="12.83203125" style="4" customWidth="1"/>
    <col min="10740" max="10740" width="16" style="4" customWidth="1"/>
    <col min="10741" max="10741" width="11.5" style="4" bestFit="1" customWidth="1"/>
    <col min="10742" max="10742" width="14.83203125" style="4" bestFit="1" customWidth="1"/>
    <col min="10743" max="10743" width="13.83203125" style="4" bestFit="1" customWidth="1"/>
    <col min="10744" max="10744" width="13.83203125" style="4" customWidth="1"/>
    <col min="10745" max="10745" width="13.83203125" style="4" bestFit="1" customWidth="1"/>
    <col min="10746" max="10746" width="16" style="4" customWidth="1"/>
    <col min="10747" max="10747" width="13" style="4" customWidth="1"/>
    <col min="10748" max="10748" width="13.5" style="4" bestFit="1" customWidth="1"/>
    <col min="10749" max="10749" width="10.6640625" style="4" bestFit="1" customWidth="1"/>
    <col min="10750" max="10750" width="12" style="4" bestFit="1" customWidth="1"/>
    <col min="10751" max="10751" width="14.6640625" style="4" bestFit="1" customWidth="1"/>
    <col min="10752" max="10752" width="15.33203125" style="4" customWidth="1"/>
    <col min="10753" max="10753" width="12.33203125" style="4" customWidth="1"/>
    <col min="10754" max="10754" width="8" style="4" bestFit="1" customWidth="1"/>
    <col min="10755" max="10756" width="13" style="4" bestFit="1" customWidth="1"/>
    <col min="10757" max="10757" width="8.83203125" style="4" bestFit="1" customWidth="1"/>
    <col min="10758" max="10758" width="16" style="4" customWidth="1"/>
    <col min="10759" max="10759" width="11.33203125" style="4" customWidth="1"/>
    <col min="10760" max="10760" width="13" style="4" bestFit="1" customWidth="1"/>
    <col min="10761" max="10761" width="14.5" style="4" customWidth="1"/>
    <col min="10762" max="10762" width="13" style="4" bestFit="1" customWidth="1"/>
    <col min="10763" max="10763" width="16" style="4" customWidth="1"/>
    <col min="10764" max="10764" width="11" style="4" bestFit="1" customWidth="1"/>
    <col min="10765" max="10765" width="12.1640625" style="4" bestFit="1" customWidth="1"/>
    <col min="10766" max="10766" width="13.6640625" style="4" bestFit="1" customWidth="1"/>
    <col min="10767" max="10956" width="10.6640625" style="4"/>
    <col min="10957" max="10957" width="3.1640625" style="4" bestFit="1" customWidth="1"/>
    <col min="10958" max="10958" width="17" style="4" bestFit="1" customWidth="1"/>
    <col min="10959" max="10959" width="17.6640625" style="4" customWidth="1"/>
    <col min="10960" max="10960" width="9.83203125" style="4" customWidth="1"/>
    <col min="10961" max="10961" width="10.83203125" style="4" customWidth="1"/>
    <col min="10962" max="10962" width="32.5" style="4" bestFit="1" customWidth="1"/>
    <col min="10963" max="10972" width="16" style="4" customWidth="1"/>
    <col min="10973" max="10973" width="14.1640625" style="4" bestFit="1" customWidth="1"/>
    <col min="10974" max="10974" width="13.5" style="4" bestFit="1" customWidth="1"/>
    <col min="10975" max="10975" width="15.5" style="4" bestFit="1" customWidth="1"/>
    <col min="10976" max="10976" width="13.5" style="4" bestFit="1" customWidth="1"/>
    <col min="10977" max="10977" width="14.6640625" style="4" customWidth="1"/>
    <col min="10978" max="10987" width="16" style="4" customWidth="1"/>
    <col min="10988" max="10988" width="13.83203125" style="4" customWidth="1"/>
    <col min="10989" max="10989" width="13.5" style="4" customWidth="1"/>
    <col min="10990" max="10990" width="12.6640625" style="4" customWidth="1"/>
    <col min="10991" max="10991" width="15.6640625" style="4" bestFit="1" customWidth="1"/>
    <col min="10992" max="10992" width="14.1640625" style="4" customWidth="1"/>
    <col min="10993" max="10993" width="15.83203125" style="4" bestFit="1" customWidth="1"/>
    <col min="10994" max="10994" width="13.83203125" style="4" bestFit="1" customWidth="1"/>
    <col min="10995" max="10995" width="12.83203125" style="4" customWidth="1"/>
    <col min="10996" max="10996" width="16" style="4" customWidth="1"/>
    <col min="10997" max="10997" width="11.5" style="4" bestFit="1" customWidth="1"/>
    <col min="10998" max="10998" width="14.83203125" style="4" bestFit="1" customWidth="1"/>
    <col min="10999" max="10999" width="13.83203125" style="4" bestFit="1" customWidth="1"/>
    <col min="11000" max="11000" width="13.83203125" style="4" customWidth="1"/>
    <col min="11001" max="11001" width="13.83203125" style="4" bestFit="1" customWidth="1"/>
    <col min="11002" max="11002" width="16" style="4" customWidth="1"/>
    <col min="11003" max="11003" width="13" style="4" customWidth="1"/>
    <col min="11004" max="11004" width="13.5" style="4" bestFit="1" customWidth="1"/>
    <col min="11005" max="11005" width="10.6640625" style="4" bestFit="1" customWidth="1"/>
    <col min="11006" max="11006" width="12" style="4" bestFit="1" customWidth="1"/>
    <col min="11007" max="11007" width="14.6640625" style="4" bestFit="1" customWidth="1"/>
    <col min="11008" max="11008" width="15.33203125" style="4" customWidth="1"/>
    <col min="11009" max="11009" width="12.33203125" style="4" customWidth="1"/>
    <col min="11010" max="11010" width="8" style="4" bestFit="1" customWidth="1"/>
    <col min="11011" max="11012" width="13" style="4" bestFit="1" customWidth="1"/>
    <col min="11013" max="11013" width="8.83203125" style="4" bestFit="1" customWidth="1"/>
    <col min="11014" max="11014" width="16" style="4" customWidth="1"/>
    <col min="11015" max="11015" width="11.33203125" style="4" customWidth="1"/>
    <col min="11016" max="11016" width="13" style="4" bestFit="1" customWidth="1"/>
    <col min="11017" max="11017" width="14.5" style="4" customWidth="1"/>
    <col min="11018" max="11018" width="13" style="4" bestFit="1" customWidth="1"/>
    <col min="11019" max="11019" width="16" style="4" customWidth="1"/>
    <col min="11020" max="11020" width="11" style="4" bestFit="1" customWidth="1"/>
    <col min="11021" max="11021" width="12.1640625" style="4" bestFit="1" customWidth="1"/>
    <col min="11022" max="11022" width="13.6640625" style="4" bestFit="1" customWidth="1"/>
    <col min="11023" max="11212" width="10.6640625" style="4"/>
    <col min="11213" max="11213" width="3.1640625" style="4" bestFit="1" customWidth="1"/>
    <col min="11214" max="11214" width="17" style="4" bestFit="1" customWidth="1"/>
    <col min="11215" max="11215" width="17.6640625" style="4" customWidth="1"/>
    <col min="11216" max="11216" width="9.83203125" style="4" customWidth="1"/>
    <col min="11217" max="11217" width="10.83203125" style="4" customWidth="1"/>
    <col min="11218" max="11218" width="32.5" style="4" bestFit="1" customWidth="1"/>
    <col min="11219" max="11228" width="16" style="4" customWidth="1"/>
    <col min="11229" max="11229" width="14.1640625" style="4" bestFit="1" customWidth="1"/>
    <col min="11230" max="11230" width="13.5" style="4" bestFit="1" customWidth="1"/>
    <col min="11231" max="11231" width="15.5" style="4" bestFit="1" customWidth="1"/>
    <col min="11232" max="11232" width="13.5" style="4" bestFit="1" customWidth="1"/>
    <col min="11233" max="11233" width="14.6640625" style="4" customWidth="1"/>
    <col min="11234" max="11243" width="16" style="4" customWidth="1"/>
    <col min="11244" max="11244" width="13.83203125" style="4" customWidth="1"/>
    <col min="11245" max="11245" width="13.5" style="4" customWidth="1"/>
    <col min="11246" max="11246" width="12.6640625" style="4" customWidth="1"/>
    <col min="11247" max="11247" width="15.6640625" style="4" bestFit="1" customWidth="1"/>
    <col min="11248" max="11248" width="14.1640625" style="4" customWidth="1"/>
    <col min="11249" max="11249" width="15.83203125" style="4" bestFit="1" customWidth="1"/>
    <col min="11250" max="11250" width="13.83203125" style="4" bestFit="1" customWidth="1"/>
    <col min="11251" max="11251" width="12.83203125" style="4" customWidth="1"/>
    <col min="11252" max="11252" width="16" style="4" customWidth="1"/>
    <col min="11253" max="11253" width="11.5" style="4" bestFit="1" customWidth="1"/>
    <col min="11254" max="11254" width="14.83203125" style="4" bestFit="1" customWidth="1"/>
    <col min="11255" max="11255" width="13.83203125" style="4" bestFit="1" customWidth="1"/>
    <col min="11256" max="11256" width="13.83203125" style="4" customWidth="1"/>
    <col min="11257" max="11257" width="13.83203125" style="4" bestFit="1" customWidth="1"/>
    <col min="11258" max="11258" width="16" style="4" customWidth="1"/>
    <col min="11259" max="11259" width="13" style="4" customWidth="1"/>
    <col min="11260" max="11260" width="13.5" style="4" bestFit="1" customWidth="1"/>
    <col min="11261" max="11261" width="10.6640625" style="4" bestFit="1" customWidth="1"/>
    <col min="11262" max="11262" width="12" style="4" bestFit="1" customWidth="1"/>
    <col min="11263" max="11263" width="14.6640625" style="4" bestFit="1" customWidth="1"/>
    <col min="11264" max="11264" width="15.33203125" style="4" customWidth="1"/>
    <col min="11265" max="11265" width="12.33203125" style="4" customWidth="1"/>
    <col min="11266" max="11266" width="8" style="4" bestFit="1" customWidth="1"/>
    <col min="11267" max="11268" width="13" style="4" bestFit="1" customWidth="1"/>
    <col min="11269" max="11269" width="8.83203125" style="4" bestFit="1" customWidth="1"/>
    <col min="11270" max="11270" width="16" style="4" customWidth="1"/>
    <col min="11271" max="11271" width="11.33203125" style="4" customWidth="1"/>
    <col min="11272" max="11272" width="13" style="4" bestFit="1" customWidth="1"/>
    <col min="11273" max="11273" width="14.5" style="4" customWidth="1"/>
    <col min="11274" max="11274" width="13" style="4" bestFit="1" customWidth="1"/>
    <col min="11275" max="11275" width="16" style="4" customWidth="1"/>
    <col min="11276" max="11276" width="11" style="4" bestFit="1" customWidth="1"/>
    <col min="11277" max="11277" width="12.1640625" style="4" bestFit="1" customWidth="1"/>
    <col min="11278" max="11278" width="13.6640625" style="4" bestFit="1" customWidth="1"/>
    <col min="11279" max="11468" width="10.6640625" style="4"/>
    <col min="11469" max="11469" width="3.1640625" style="4" bestFit="1" customWidth="1"/>
    <col min="11470" max="11470" width="17" style="4" bestFit="1" customWidth="1"/>
    <col min="11471" max="11471" width="17.6640625" style="4" customWidth="1"/>
    <col min="11472" max="11472" width="9.83203125" style="4" customWidth="1"/>
    <col min="11473" max="11473" width="10.83203125" style="4" customWidth="1"/>
    <col min="11474" max="11474" width="32.5" style="4" bestFit="1" customWidth="1"/>
    <col min="11475" max="11484" width="16" style="4" customWidth="1"/>
    <col min="11485" max="11485" width="14.1640625" style="4" bestFit="1" customWidth="1"/>
    <col min="11486" max="11486" width="13.5" style="4" bestFit="1" customWidth="1"/>
    <col min="11487" max="11487" width="15.5" style="4" bestFit="1" customWidth="1"/>
    <col min="11488" max="11488" width="13.5" style="4" bestFit="1" customWidth="1"/>
    <col min="11489" max="11489" width="14.6640625" style="4" customWidth="1"/>
    <col min="11490" max="11499" width="16" style="4" customWidth="1"/>
    <col min="11500" max="11500" width="13.83203125" style="4" customWidth="1"/>
    <col min="11501" max="11501" width="13.5" style="4" customWidth="1"/>
    <col min="11502" max="11502" width="12.6640625" style="4" customWidth="1"/>
    <col min="11503" max="11503" width="15.6640625" style="4" bestFit="1" customWidth="1"/>
    <col min="11504" max="11504" width="14.1640625" style="4" customWidth="1"/>
    <col min="11505" max="11505" width="15.83203125" style="4" bestFit="1" customWidth="1"/>
    <col min="11506" max="11506" width="13.83203125" style="4" bestFit="1" customWidth="1"/>
    <col min="11507" max="11507" width="12.83203125" style="4" customWidth="1"/>
    <col min="11508" max="11508" width="16" style="4" customWidth="1"/>
    <col min="11509" max="11509" width="11.5" style="4" bestFit="1" customWidth="1"/>
    <col min="11510" max="11510" width="14.83203125" style="4" bestFit="1" customWidth="1"/>
    <col min="11511" max="11511" width="13.83203125" style="4" bestFit="1" customWidth="1"/>
    <col min="11512" max="11512" width="13.83203125" style="4" customWidth="1"/>
    <col min="11513" max="11513" width="13.83203125" style="4" bestFit="1" customWidth="1"/>
    <col min="11514" max="11514" width="16" style="4" customWidth="1"/>
    <col min="11515" max="11515" width="13" style="4" customWidth="1"/>
    <col min="11516" max="11516" width="13.5" style="4" bestFit="1" customWidth="1"/>
    <col min="11517" max="11517" width="10.6640625" style="4" bestFit="1" customWidth="1"/>
    <col min="11518" max="11518" width="12" style="4" bestFit="1" customWidth="1"/>
    <col min="11519" max="11519" width="14.6640625" style="4" bestFit="1" customWidth="1"/>
    <col min="11520" max="11520" width="15.33203125" style="4" customWidth="1"/>
    <col min="11521" max="11521" width="12.33203125" style="4" customWidth="1"/>
    <col min="11522" max="11522" width="8" style="4" bestFit="1" customWidth="1"/>
    <col min="11523" max="11524" width="13" style="4" bestFit="1" customWidth="1"/>
    <col min="11525" max="11525" width="8.83203125" style="4" bestFit="1" customWidth="1"/>
    <col min="11526" max="11526" width="16" style="4" customWidth="1"/>
    <col min="11527" max="11527" width="11.33203125" style="4" customWidth="1"/>
    <col min="11528" max="11528" width="13" style="4" bestFit="1" customWidth="1"/>
    <col min="11529" max="11529" width="14.5" style="4" customWidth="1"/>
    <col min="11530" max="11530" width="13" style="4" bestFit="1" customWidth="1"/>
    <col min="11531" max="11531" width="16" style="4" customWidth="1"/>
    <col min="11532" max="11532" width="11" style="4" bestFit="1" customWidth="1"/>
    <col min="11533" max="11533" width="12.1640625" style="4" bestFit="1" customWidth="1"/>
    <col min="11534" max="11534" width="13.6640625" style="4" bestFit="1" customWidth="1"/>
    <col min="11535" max="11724" width="10.6640625" style="4"/>
    <col min="11725" max="11725" width="3.1640625" style="4" bestFit="1" customWidth="1"/>
    <col min="11726" max="11726" width="17" style="4" bestFit="1" customWidth="1"/>
    <col min="11727" max="11727" width="17.6640625" style="4" customWidth="1"/>
    <col min="11728" max="11728" width="9.83203125" style="4" customWidth="1"/>
    <col min="11729" max="11729" width="10.83203125" style="4" customWidth="1"/>
    <col min="11730" max="11730" width="32.5" style="4" bestFit="1" customWidth="1"/>
    <col min="11731" max="11740" width="16" style="4" customWidth="1"/>
    <col min="11741" max="11741" width="14.1640625" style="4" bestFit="1" customWidth="1"/>
    <col min="11742" max="11742" width="13.5" style="4" bestFit="1" customWidth="1"/>
    <col min="11743" max="11743" width="15.5" style="4" bestFit="1" customWidth="1"/>
    <col min="11744" max="11744" width="13.5" style="4" bestFit="1" customWidth="1"/>
    <col min="11745" max="11745" width="14.6640625" style="4" customWidth="1"/>
    <col min="11746" max="11755" width="16" style="4" customWidth="1"/>
    <col min="11756" max="11756" width="13.83203125" style="4" customWidth="1"/>
    <col min="11757" max="11757" width="13.5" style="4" customWidth="1"/>
    <col min="11758" max="11758" width="12.6640625" style="4" customWidth="1"/>
    <col min="11759" max="11759" width="15.6640625" style="4" bestFit="1" customWidth="1"/>
    <col min="11760" max="11760" width="14.1640625" style="4" customWidth="1"/>
    <col min="11761" max="11761" width="15.83203125" style="4" bestFit="1" customWidth="1"/>
    <col min="11762" max="11762" width="13.83203125" style="4" bestFit="1" customWidth="1"/>
    <col min="11763" max="11763" width="12.83203125" style="4" customWidth="1"/>
    <col min="11764" max="11764" width="16" style="4" customWidth="1"/>
    <col min="11765" max="11765" width="11.5" style="4" bestFit="1" customWidth="1"/>
    <col min="11766" max="11766" width="14.83203125" style="4" bestFit="1" customWidth="1"/>
    <col min="11767" max="11767" width="13.83203125" style="4" bestFit="1" customWidth="1"/>
    <col min="11768" max="11768" width="13.83203125" style="4" customWidth="1"/>
    <col min="11769" max="11769" width="13.83203125" style="4" bestFit="1" customWidth="1"/>
    <col min="11770" max="11770" width="16" style="4" customWidth="1"/>
    <col min="11771" max="11771" width="13" style="4" customWidth="1"/>
    <col min="11772" max="11772" width="13.5" style="4" bestFit="1" customWidth="1"/>
    <col min="11773" max="11773" width="10.6640625" style="4" bestFit="1" customWidth="1"/>
    <col min="11774" max="11774" width="12" style="4" bestFit="1" customWidth="1"/>
    <col min="11775" max="11775" width="14.6640625" style="4" bestFit="1" customWidth="1"/>
    <col min="11776" max="11776" width="15.33203125" style="4" customWidth="1"/>
    <col min="11777" max="11777" width="12.33203125" style="4" customWidth="1"/>
    <col min="11778" max="11778" width="8" style="4" bestFit="1" customWidth="1"/>
    <col min="11779" max="11780" width="13" style="4" bestFit="1" customWidth="1"/>
    <col min="11781" max="11781" width="8.83203125" style="4" bestFit="1" customWidth="1"/>
    <col min="11782" max="11782" width="16" style="4" customWidth="1"/>
    <col min="11783" max="11783" width="11.33203125" style="4" customWidth="1"/>
    <col min="11784" max="11784" width="13" style="4" bestFit="1" customWidth="1"/>
    <col min="11785" max="11785" width="14.5" style="4" customWidth="1"/>
    <col min="11786" max="11786" width="13" style="4" bestFit="1" customWidth="1"/>
    <col min="11787" max="11787" width="16" style="4" customWidth="1"/>
    <col min="11788" max="11788" width="11" style="4" bestFit="1" customWidth="1"/>
    <col min="11789" max="11789" width="12.1640625" style="4" bestFit="1" customWidth="1"/>
    <col min="11790" max="11790" width="13.6640625" style="4" bestFit="1" customWidth="1"/>
    <col min="11791" max="11980" width="10.6640625" style="4"/>
    <col min="11981" max="11981" width="3.1640625" style="4" bestFit="1" customWidth="1"/>
    <col min="11982" max="11982" width="17" style="4" bestFit="1" customWidth="1"/>
    <col min="11983" max="11983" width="17.6640625" style="4" customWidth="1"/>
    <col min="11984" max="11984" width="9.83203125" style="4" customWidth="1"/>
    <col min="11985" max="11985" width="10.83203125" style="4" customWidth="1"/>
    <col min="11986" max="11986" width="32.5" style="4" bestFit="1" customWidth="1"/>
    <col min="11987" max="11996" width="16" style="4" customWidth="1"/>
    <col min="11997" max="11997" width="14.1640625" style="4" bestFit="1" customWidth="1"/>
    <col min="11998" max="11998" width="13.5" style="4" bestFit="1" customWidth="1"/>
    <col min="11999" max="11999" width="15.5" style="4" bestFit="1" customWidth="1"/>
    <col min="12000" max="12000" width="13.5" style="4" bestFit="1" customWidth="1"/>
    <col min="12001" max="12001" width="14.6640625" style="4" customWidth="1"/>
    <col min="12002" max="12011" width="16" style="4" customWidth="1"/>
    <col min="12012" max="12012" width="13.83203125" style="4" customWidth="1"/>
    <col min="12013" max="12013" width="13.5" style="4" customWidth="1"/>
    <col min="12014" max="12014" width="12.6640625" style="4" customWidth="1"/>
    <col min="12015" max="12015" width="15.6640625" style="4" bestFit="1" customWidth="1"/>
    <col min="12016" max="12016" width="14.1640625" style="4" customWidth="1"/>
    <col min="12017" max="12017" width="15.83203125" style="4" bestFit="1" customWidth="1"/>
    <col min="12018" max="12018" width="13.83203125" style="4" bestFit="1" customWidth="1"/>
    <col min="12019" max="12019" width="12.83203125" style="4" customWidth="1"/>
    <col min="12020" max="12020" width="16" style="4" customWidth="1"/>
    <col min="12021" max="12021" width="11.5" style="4" bestFit="1" customWidth="1"/>
    <col min="12022" max="12022" width="14.83203125" style="4" bestFit="1" customWidth="1"/>
    <col min="12023" max="12023" width="13.83203125" style="4" bestFit="1" customWidth="1"/>
    <col min="12024" max="12024" width="13.83203125" style="4" customWidth="1"/>
    <col min="12025" max="12025" width="13.83203125" style="4" bestFit="1" customWidth="1"/>
    <col min="12026" max="12026" width="16" style="4" customWidth="1"/>
    <col min="12027" max="12027" width="13" style="4" customWidth="1"/>
    <col min="12028" max="12028" width="13.5" style="4" bestFit="1" customWidth="1"/>
    <col min="12029" max="12029" width="10.6640625" style="4" bestFit="1" customWidth="1"/>
    <col min="12030" max="12030" width="12" style="4" bestFit="1" customWidth="1"/>
    <col min="12031" max="12031" width="14.6640625" style="4" bestFit="1" customWidth="1"/>
    <col min="12032" max="12032" width="15.33203125" style="4" customWidth="1"/>
    <col min="12033" max="12033" width="12.33203125" style="4" customWidth="1"/>
    <col min="12034" max="12034" width="8" style="4" bestFit="1" customWidth="1"/>
    <col min="12035" max="12036" width="13" style="4" bestFit="1" customWidth="1"/>
    <col min="12037" max="12037" width="8.83203125" style="4" bestFit="1" customWidth="1"/>
    <col min="12038" max="12038" width="16" style="4" customWidth="1"/>
    <col min="12039" max="12039" width="11.33203125" style="4" customWidth="1"/>
    <col min="12040" max="12040" width="13" style="4" bestFit="1" customWidth="1"/>
    <col min="12041" max="12041" width="14.5" style="4" customWidth="1"/>
    <col min="12042" max="12042" width="13" style="4" bestFit="1" customWidth="1"/>
    <col min="12043" max="12043" width="16" style="4" customWidth="1"/>
    <col min="12044" max="12044" width="11" style="4" bestFit="1" customWidth="1"/>
    <col min="12045" max="12045" width="12.1640625" style="4" bestFit="1" customWidth="1"/>
    <col min="12046" max="12046" width="13.6640625" style="4" bestFit="1" customWidth="1"/>
    <col min="12047" max="12236" width="10.6640625" style="4"/>
    <col min="12237" max="12237" width="3.1640625" style="4" bestFit="1" customWidth="1"/>
    <col min="12238" max="12238" width="17" style="4" bestFit="1" customWidth="1"/>
    <col min="12239" max="12239" width="17.6640625" style="4" customWidth="1"/>
    <col min="12240" max="12240" width="9.83203125" style="4" customWidth="1"/>
    <col min="12241" max="12241" width="10.83203125" style="4" customWidth="1"/>
    <col min="12242" max="12242" width="32.5" style="4" bestFit="1" customWidth="1"/>
    <col min="12243" max="12252" width="16" style="4" customWidth="1"/>
    <col min="12253" max="12253" width="14.1640625" style="4" bestFit="1" customWidth="1"/>
    <col min="12254" max="12254" width="13.5" style="4" bestFit="1" customWidth="1"/>
    <col min="12255" max="12255" width="15.5" style="4" bestFit="1" customWidth="1"/>
    <col min="12256" max="12256" width="13.5" style="4" bestFit="1" customWidth="1"/>
    <col min="12257" max="12257" width="14.6640625" style="4" customWidth="1"/>
    <col min="12258" max="12267" width="16" style="4" customWidth="1"/>
    <col min="12268" max="12268" width="13.83203125" style="4" customWidth="1"/>
    <col min="12269" max="12269" width="13.5" style="4" customWidth="1"/>
    <col min="12270" max="12270" width="12.6640625" style="4" customWidth="1"/>
    <col min="12271" max="12271" width="15.6640625" style="4" bestFit="1" customWidth="1"/>
    <col min="12272" max="12272" width="14.1640625" style="4" customWidth="1"/>
    <col min="12273" max="12273" width="15.83203125" style="4" bestFit="1" customWidth="1"/>
    <col min="12274" max="12274" width="13.83203125" style="4" bestFit="1" customWidth="1"/>
    <col min="12275" max="12275" width="12.83203125" style="4" customWidth="1"/>
    <col min="12276" max="12276" width="16" style="4" customWidth="1"/>
    <col min="12277" max="12277" width="11.5" style="4" bestFit="1" customWidth="1"/>
    <col min="12278" max="12278" width="14.83203125" style="4" bestFit="1" customWidth="1"/>
    <col min="12279" max="12279" width="13.83203125" style="4" bestFit="1" customWidth="1"/>
    <col min="12280" max="12280" width="13.83203125" style="4" customWidth="1"/>
    <col min="12281" max="12281" width="13.83203125" style="4" bestFit="1" customWidth="1"/>
    <col min="12282" max="12282" width="16" style="4" customWidth="1"/>
    <col min="12283" max="12283" width="13" style="4" customWidth="1"/>
    <col min="12284" max="12284" width="13.5" style="4" bestFit="1" customWidth="1"/>
    <col min="12285" max="12285" width="10.6640625" style="4" bestFit="1" customWidth="1"/>
    <col min="12286" max="12286" width="12" style="4" bestFit="1" customWidth="1"/>
    <col min="12287" max="12287" width="14.6640625" style="4" bestFit="1" customWidth="1"/>
    <col min="12288" max="12288" width="15.33203125" style="4" customWidth="1"/>
    <col min="12289" max="12289" width="12.33203125" style="4" customWidth="1"/>
    <col min="12290" max="12290" width="8" style="4" bestFit="1" customWidth="1"/>
    <col min="12291" max="12292" width="13" style="4" bestFit="1" customWidth="1"/>
    <col min="12293" max="12293" width="8.83203125" style="4" bestFit="1" customWidth="1"/>
    <col min="12294" max="12294" width="16" style="4" customWidth="1"/>
    <col min="12295" max="12295" width="11.33203125" style="4" customWidth="1"/>
    <col min="12296" max="12296" width="13" style="4" bestFit="1" customWidth="1"/>
    <col min="12297" max="12297" width="14.5" style="4" customWidth="1"/>
    <col min="12298" max="12298" width="13" style="4" bestFit="1" customWidth="1"/>
    <col min="12299" max="12299" width="16" style="4" customWidth="1"/>
    <col min="12300" max="12300" width="11" style="4" bestFit="1" customWidth="1"/>
    <col min="12301" max="12301" width="12.1640625" style="4" bestFit="1" customWidth="1"/>
    <col min="12302" max="12302" width="13.6640625" style="4" bestFit="1" customWidth="1"/>
    <col min="12303" max="12492" width="10.6640625" style="4"/>
    <col min="12493" max="12493" width="3.1640625" style="4" bestFit="1" customWidth="1"/>
    <col min="12494" max="12494" width="17" style="4" bestFit="1" customWidth="1"/>
    <col min="12495" max="12495" width="17.6640625" style="4" customWidth="1"/>
    <col min="12496" max="12496" width="9.83203125" style="4" customWidth="1"/>
    <col min="12497" max="12497" width="10.83203125" style="4" customWidth="1"/>
    <col min="12498" max="12498" width="32.5" style="4" bestFit="1" customWidth="1"/>
    <col min="12499" max="12508" width="16" style="4" customWidth="1"/>
    <col min="12509" max="12509" width="14.1640625" style="4" bestFit="1" customWidth="1"/>
    <col min="12510" max="12510" width="13.5" style="4" bestFit="1" customWidth="1"/>
    <col min="12511" max="12511" width="15.5" style="4" bestFit="1" customWidth="1"/>
    <col min="12512" max="12512" width="13.5" style="4" bestFit="1" customWidth="1"/>
    <col min="12513" max="12513" width="14.6640625" style="4" customWidth="1"/>
    <col min="12514" max="12523" width="16" style="4" customWidth="1"/>
    <col min="12524" max="12524" width="13.83203125" style="4" customWidth="1"/>
    <col min="12525" max="12525" width="13.5" style="4" customWidth="1"/>
    <col min="12526" max="12526" width="12.6640625" style="4" customWidth="1"/>
    <col min="12527" max="12527" width="15.6640625" style="4" bestFit="1" customWidth="1"/>
    <col min="12528" max="12528" width="14.1640625" style="4" customWidth="1"/>
    <col min="12529" max="12529" width="15.83203125" style="4" bestFit="1" customWidth="1"/>
    <col min="12530" max="12530" width="13.83203125" style="4" bestFit="1" customWidth="1"/>
    <col min="12531" max="12531" width="12.83203125" style="4" customWidth="1"/>
    <col min="12532" max="12532" width="16" style="4" customWidth="1"/>
    <col min="12533" max="12533" width="11.5" style="4" bestFit="1" customWidth="1"/>
    <col min="12534" max="12534" width="14.83203125" style="4" bestFit="1" customWidth="1"/>
    <col min="12535" max="12535" width="13.83203125" style="4" bestFit="1" customWidth="1"/>
    <col min="12536" max="12536" width="13.83203125" style="4" customWidth="1"/>
    <col min="12537" max="12537" width="13.83203125" style="4" bestFit="1" customWidth="1"/>
    <col min="12538" max="12538" width="16" style="4" customWidth="1"/>
    <col min="12539" max="12539" width="13" style="4" customWidth="1"/>
    <col min="12540" max="12540" width="13.5" style="4" bestFit="1" customWidth="1"/>
    <col min="12541" max="12541" width="10.6640625" style="4" bestFit="1" customWidth="1"/>
    <col min="12542" max="12542" width="12" style="4" bestFit="1" customWidth="1"/>
    <col min="12543" max="12543" width="14.6640625" style="4" bestFit="1" customWidth="1"/>
    <col min="12544" max="12544" width="15.33203125" style="4" customWidth="1"/>
    <col min="12545" max="12545" width="12.33203125" style="4" customWidth="1"/>
    <col min="12546" max="12546" width="8" style="4" bestFit="1" customWidth="1"/>
    <col min="12547" max="12548" width="13" style="4" bestFit="1" customWidth="1"/>
    <col min="12549" max="12549" width="8.83203125" style="4" bestFit="1" customWidth="1"/>
    <col min="12550" max="12550" width="16" style="4" customWidth="1"/>
    <col min="12551" max="12551" width="11.33203125" style="4" customWidth="1"/>
    <col min="12552" max="12552" width="13" style="4" bestFit="1" customWidth="1"/>
    <col min="12553" max="12553" width="14.5" style="4" customWidth="1"/>
    <col min="12554" max="12554" width="13" style="4" bestFit="1" customWidth="1"/>
    <col min="12555" max="12555" width="16" style="4" customWidth="1"/>
    <col min="12556" max="12556" width="11" style="4" bestFit="1" customWidth="1"/>
    <col min="12557" max="12557" width="12.1640625" style="4" bestFit="1" customWidth="1"/>
    <col min="12558" max="12558" width="13.6640625" style="4" bestFit="1" customWidth="1"/>
    <col min="12559" max="12748" width="10.6640625" style="4"/>
    <col min="12749" max="12749" width="3.1640625" style="4" bestFit="1" customWidth="1"/>
    <col min="12750" max="12750" width="17" style="4" bestFit="1" customWidth="1"/>
    <col min="12751" max="12751" width="17.6640625" style="4" customWidth="1"/>
    <col min="12752" max="12752" width="9.83203125" style="4" customWidth="1"/>
    <col min="12753" max="12753" width="10.83203125" style="4" customWidth="1"/>
    <col min="12754" max="12754" width="32.5" style="4" bestFit="1" customWidth="1"/>
    <col min="12755" max="12764" width="16" style="4" customWidth="1"/>
    <col min="12765" max="12765" width="14.1640625" style="4" bestFit="1" customWidth="1"/>
    <col min="12766" max="12766" width="13.5" style="4" bestFit="1" customWidth="1"/>
    <col min="12767" max="12767" width="15.5" style="4" bestFit="1" customWidth="1"/>
    <col min="12768" max="12768" width="13.5" style="4" bestFit="1" customWidth="1"/>
    <col min="12769" max="12769" width="14.6640625" style="4" customWidth="1"/>
    <col min="12770" max="12779" width="16" style="4" customWidth="1"/>
    <col min="12780" max="12780" width="13.83203125" style="4" customWidth="1"/>
    <col min="12781" max="12781" width="13.5" style="4" customWidth="1"/>
    <col min="12782" max="12782" width="12.6640625" style="4" customWidth="1"/>
    <col min="12783" max="12783" width="15.6640625" style="4" bestFit="1" customWidth="1"/>
    <col min="12784" max="12784" width="14.1640625" style="4" customWidth="1"/>
    <col min="12785" max="12785" width="15.83203125" style="4" bestFit="1" customWidth="1"/>
    <col min="12786" max="12786" width="13.83203125" style="4" bestFit="1" customWidth="1"/>
    <col min="12787" max="12787" width="12.83203125" style="4" customWidth="1"/>
    <col min="12788" max="12788" width="16" style="4" customWidth="1"/>
    <col min="12789" max="12789" width="11.5" style="4" bestFit="1" customWidth="1"/>
    <col min="12790" max="12790" width="14.83203125" style="4" bestFit="1" customWidth="1"/>
    <col min="12791" max="12791" width="13.83203125" style="4" bestFit="1" customWidth="1"/>
    <col min="12792" max="12792" width="13.83203125" style="4" customWidth="1"/>
    <col min="12793" max="12793" width="13.83203125" style="4" bestFit="1" customWidth="1"/>
    <col min="12794" max="12794" width="16" style="4" customWidth="1"/>
    <col min="12795" max="12795" width="13" style="4" customWidth="1"/>
    <col min="12796" max="12796" width="13.5" style="4" bestFit="1" customWidth="1"/>
    <col min="12797" max="12797" width="10.6640625" style="4" bestFit="1" customWidth="1"/>
    <col min="12798" max="12798" width="12" style="4" bestFit="1" customWidth="1"/>
    <col min="12799" max="12799" width="14.6640625" style="4" bestFit="1" customWidth="1"/>
    <col min="12800" max="12800" width="15.33203125" style="4" customWidth="1"/>
    <col min="12801" max="12801" width="12.33203125" style="4" customWidth="1"/>
    <col min="12802" max="12802" width="8" style="4" bestFit="1" customWidth="1"/>
    <col min="12803" max="12804" width="13" style="4" bestFit="1" customWidth="1"/>
    <col min="12805" max="12805" width="8.83203125" style="4" bestFit="1" customWidth="1"/>
    <col min="12806" max="12806" width="16" style="4" customWidth="1"/>
    <col min="12807" max="12807" width="11.33203125" style="4" customWidth="1"/>
    <col min="12808" max="12808" width="13" style="4" bestFit="1" customWidth="1"/>
    <col min="12809" max="12809" width="14.5" style="4" customWidth="1"/>
    <col min="12810" max="12810" width="13" style="4" bestFit="1" customWidth="1"/>
    <col min="12811" max="12811" width="16" style="4" customWidth="1"/>
    <col min="12812" max="12812" width="11" style="4" bestFit="1" customWidth="1"/>
    <col min="12813" max="12813" width="12.1640625" style="4" bestFit="1" customWidth="1"/>
    <col min="12814" max="12814" width="13.6640625" style="4" bestFit="1" customWidth="1"/>
    <col min="12815" max="13004" width="10.6640625" style="4"/>
    <col min="13005" max="13005" width="3.1640625" style="4" bestFit="1" customWidth="1"/>
    <col min="13006" max="13006" width="17" style="4" bestFit="1" customWidth="1"/>
    <col min="13007" max="13007" width="17.6640625" style="4" customWidth="1"/>
    <col min="13008" max="13008" width="9.83203125" style="4" customWidth="1"/>
    <col min="13009" max="13009" width="10.83203125" style="4" customWidth="1"/>
    <col min="13010" max="13010" width="32.5" style="4" bestFit="1" customWidth="1"/>
    <col min="13011" max="13020" width="16" style="4" customWidth="1"/>
    <col min="13021" max="13021" width="14.1640625" style="4" bestFit="1" customWidth="1"/>
    <col min="13022" max="13022" width="13.5" style="4" bestFit="1" customWidth="1"/>
    <col min="13023" max="13023" width="15.5" style="4" bestFit="1" customWidth="1"/>
    <col min="13024" max="13024" width="13.5" style="4" bestFit="1" customWidth="1"/>
    <col min="13025" max="13025" width="14.6640625" style="4" customWidth="1"/>
    <col min="13026" max="13035" width="16" style="4" customWidth="1"/>
    <col min="13036" max="13036" width="13.83203125" style="4" customWidth="1"/>
    <col min="13037" max="13037" width="13.5" style="4" customWidth="1"/>
    <col min="13038" max="13038" width="12.6640625" style="4" customWidth="1"/>
    <col min="13039" max="13039" width="15.6640625" style="4" bestFit="1" customWidth="1"/>
    <col min="13040" max="13040" width="14.1640625" style="4" customWidth="1"/>
    <col min="13041" max="13041" width="15.83203125" style="4" bestFit="1" customWidth="1"/>
    <col min="13042" max="13042" width="13.83203125" style="4" bestFit="1" customWidth="1"/>
    <col min="13043" max="13043" width="12.83203125" style="4" customWidth="1"/>
    <col min="13044" max="13044" width="16" style="4" customWidth="1"/>
    <col min="13045" max="13045" width="11.5" style="4" bestFit="1" customWidth="1"/>
    <col min="13046" max="13046" width="14.83203125" style="4" bestFit="1" customWidth="1"/>
    <col min="13047" max="13047" width="13.83203125" style="4" bestFit="1" customWidth="1"/>
    <col min="13048" max="13048" width="13.83203125" style="4" customWidth="1"/>
    <col min="13049" max="13049" width="13.83203125" style="4" bestFit="1" customWidth="1"/>
    <col min="13050" max="13050" width="16" style="4" customWidth="1"/>
    <col min="13051" max="13051" width="13" style="4" customWidth="1"/>
    <col min="13052" max="13052" width="13.5" style="4" bestFit="1" customWidth="1"/>
    <col min="13053" max="13053" width="10.6640625" style="4" bestFit="1" customWidth="1"/>
    <col min="13054" max="13054" width="12" style="4" bestFit="1" customWidth="1"/>
    <col min="13055" max="13055" width="14.6640625" style="4" bestFit="1" customWidth="1"/>
    <col min="13056" max="13056" width="15.33203125" style="4" customWidth="1"/>
    <col min="13057" max="13057" width="12.33203125" style="4" customWidth="1"/>
    <col min="13058" max="13058" width="8" style="4" bestFit="1" customWidth="1"/>
    <col min="13059" max="13060" width="13" style="4" bestFit="1" customWidth="1"/>
    <col min="13061" max="13061" width="8.83203125" style="4" bestFit="1" customWidth="1"/>
    <col min="13062" max="13062" width="16" style="4" customWidth="1"/>
    <col min="13063" max="13063" width="11.33203125" style="4" customWidth="1"/>
    <col min="13064" max="13064" width="13" style="4" bestFit="1" customWidth="1"/>
    <col min="13065" max="13065" width="14.5" style="4" customWidth="1"/>
    <col min="13066" max="13066" width="13" style="4" bestFit="1" customWidth="1"/>
    <col min="13067" max="13067" width="16" style="4" customWidth="1"/>
    <col min="13068" max="13068" width="11" style="4" bestFit="1" customWidth="1"/>
    <col min="13069" max="13069" width="12.1640625" style="4" bestFit="1" customWidth="1"/>
    <col min="13070" max="13070" width="13.6640625" style="4" bestFit="1" customWidth="1"/>
    <col min="13071" max="13260" width="10.6640625" style="4"/>
    <col min="13261" max="13261" width="3.1640625" style="4" bestFit="1" customWidth="1"/>
    <col min="13262" max="13262" width="17" style="4" bestFit="1" customWidth="1"/>
    <col min="13263" max="13263" width="17.6640625" style="4" customWidth="1"/>
    <col min="13264" max="13264" width="9.83203125" style="4" customWidth="1"/>
    <col min="13265" max="13265" width="10.83203125" style="4" customWidth="1"/>
    <col min="13266" max="13266" width="32.5" style="4" bestFit="1" customWidth="1"/>
    <col min="13267" max="13276" width="16" style="4" customWidth="1"/>
    <col min="13277" max="13277" width="14.1640625" style="4" bestFit="1" customWidth="1"/>
    <col min="13278" max="13278" width="13.5" style="4" bestFit="1" customWidth="1"/>
    <col min="13279" max="13279" width="15.5" style="4" bestFit="1" customWidth="1"/>
    <col min="13280" max="13280" width="13.5" style="4" bestFit="1" customWidth="1"/>
    <col min="13281" max="13281" width="14.6640625" style="4" customWidth="1"/>
    <col min="13282" max="13291" width="16" style="4" customWidth="1"/>
    <col min="13292" max="13292" width="13.83203125" style="4" customWidth="1"/>
    <col min="13293" max="13293" width="13.5" style="4" customWidth="1"/>
    <col min="13294" max="13294" width="12.6640625" style="4" customWidth="1"/>
    <col min="13295" max="13295" width="15.6640625" style="4" bestFit="1" customWidth="1"/>
    <col min="13296" max="13296" width="14.1640625" style="4" customWidth="1"/>
    <col min="13297" max="13297" width="15.83203125" style="4" bestFit="1" customWidth="1"/>
    <col min="13298" max="13298" width="13.83203125" style="4" bestFit="1" customWidth="1"/>
    <col min="13299" max="13299" width="12.83203125" style="4" customWidth="1"/>
    <col min="13300" max="13300" width="16" style="4" customWidth="1"/>
    <col min="13301" max="13301" width="11.5" style="4" bestFit="1" customWidth="1"/>
    <col min="13302" max="13302" width="14.83203125" style="4" bestFit="1" customWidth="1"/>
    <col min="13303" max="13303" width="13.83203125" style="4" bestFit="1" customWidth="1"/>
    <col min="13304" max="13304" width="13.83203125" style="4" customWidth="1"/>
    <col min="13305" max="13305" width="13.83203125" style="4" bestFit="1" customWidth="1"/>
    <col min="13306" max="13306" width="16" style="4" customWidth="1"/>
    <col min="13307" max="13307" width="13" style="4" customWidth="1"/>
    <col min="13308" max="13308" width="13.5" style="4" bestFit="1" customWidth="1"/>
    <col min="13309" max="13309" width="10.6640625" style="4" bestFit="1" customWidth="1"/>
    <col min="13310" max="13310" width="12" style="4" bestFit="1" customWidth="1"/>
    <col min="13311" max="13311" width="14.6640625" style="4" bestFit="1" customWidth="1"/>
    <col min="13312" max="13312" width="15.33203125" style="4" customWidth="1"/>
    <col min="13313" max="13313" width="12.33203125" style="4" customWidth="1"/>
    <col min="13314" max="13314" width="8" style="4" bestFit="1" customWidth="1"/>
    <col min="13315" max="13316" width="13" style="4" bestFit="1" customWidth="1"/>
    <col min="13317" max="13317" width="8.83203125" style="4" bestFit="1" customWidth="1"/>
    <col min="13318" max="13318" width="16" style="4" customWidth="1"/>
    <col min="13319" max="13319" width="11.33203125" style="4" customWidth="1"/>
    <col min="13320" max="13320" width="13" style="4" bestFit="1" customWidth="1"/>
    <col min="13321" max="13321" width="14.5" style="4" customWidth="1"/>
    <col min="13322" max="13322" width="13" style="4" bestFit="1" customWidth="1"/>
    <col min="13323" max="13323" width="16" style="4" customWidth="1"/>
    <col min="13324" max="13324" width="11" style="4" bestFit="1" customWidth="1"/>
    <col min="13325" max="13325" width="12.1640625" style="4" bestFit="1" customWidth="1"/>
    <col min="13326" max="13326" width="13.6640625" style="4" bestFit="1" customWidth="1"/>
    <col min="13327" max="13516" width="10.6640625" style="4"/>
    <col min="13517" max="13517" width="3.1640625" style="4" bestFit="1" customWidth="1"/>
    <col min="13518" max="13518" width="17" style="4" bestFit="1" customWidth="1"/>
    <col min="13519" max="13519" width="17.6640625" style="4" customWidth="1"/>
    <col min="13520" max="13520" width="9.83203125" style="4" customWidth="1"/>
    <col min="13521" max="13521" width="10.83203125" style="4" customWidth="1"/>
    <col min="13522" max="13522" width="32.5" style="4" bestFit="1" customWidth="1"/>
    <col min="13523" max="13532" width="16" style="4" customWidth="1"/>
    <col min="13533" max="13533" width="14.1640625" style="4" bestFit="1" customWidth="1"/>
    <col min="13534" max="13534" width="13.5" style="4" bestFit="1" customWidth="1"/>
    <col min="13535" max="13535" width="15.5" style="4" bestFit="1" customWidth="1"/>
    <col min="13536" max="13536" width="13.5" style="4" bestFit="1" customWidth="1"/>
    <col min="13537" max="13537" width="14.6640625" style="4" customWidth="1"/>
    <col min="13538" max="13547" width="16" style="4" customWidth="1"/>
    <col min="13548" max="13548" width="13.83203125" style="4" customWidth="1"/>
    <col min="13549" max="13549" width="13.5" style="4" customWidth="1"/>
    <col min="13550" max="13550" width="12.6640625" style="4" customWidth="1"/>
    <col min="13551" max="13551" width="15.6640625" style="4" bestFit="1" customWidth="1"/>
    <col min="13552" max="13552" width="14.1640625" style="4" customWidth="1"/>
    <col min="13553" max="13553" width="15.83203125" style="4" bestFit="1" customWidth="1"/>
    <col min="13554" max="13554" width="13.83203125" style="4" bestFit="1" customWidth="1"/>
    <col min="13555" max="13555" width="12.83203125" style="4" customWidth="1"/>
    <col min="13556" max="13556" width="16" style="4" customWidth="1"/>
    <col min="13557" max="13557" width="11.5" style="4" bestFit="1" customWidth="1"/>
    <col min="13558" max="13558" width="14.83203125" style="4" bestFit="1" customWidth="1"/>
    <col min="13559" max="13559" width="13.83203125" style="4" bestFit="1" customWidth="1"/>
    <col min="13560" max="13560" width="13.83203125" style="4" customWidth="1"/>
    <col min="13561" max="13561" width="13.83203125" style="4" bestFit="1" customWidth="1"/>
    <col min="13562" max="13562" width="16" style="4" customWidth="1"/>
    <col min="13563" max="13563" width="13" style="4" customWidth="1"/>
    <col min="13564" max="13564" width="13.5" style="4" bestFit="1" customWidth="1"/>
    <col min="13565" max="13565" width="10.6640625" style="4" bestFit="1" customWidth="1"/>
    <col min="13566" max="13566" width="12" style="4" bestFit="1" customWidth="1"/>
    <col min="13567" max="13567" width="14.6640625" style="4" bestFit="1" customWidth="1"/>
    <col min="13568" max="13568" width="15.33203125" style="4" customWidth="1"/>
    <col min="13569" max="13569" width="12.33203125" style="4" customWidth="1"/>
    <col min="13570" max="13570" width="8" style="4" bestFit="1" customWidth="1"/>
    <col min="13571" max="13572" width="13" style="4" bestFit="1" customWidth="1"/>
    <col min="13573" max="13573" width="8.83203125" style="4" bestFit="1" customWidth="1"/>
    <col min="13574" max="13574" width="16" style="4" customWidth="1"/>
    <col min="13575" max="13575" width="11.33203125" style="4" customWidth="1"/>
    <col min="13576" max="13576" width="13" style="4" bestFit="1" customWidth="1"/>
    <col min="13577" max="13577" width="14.5" style="4" customWidth="1"/>
    <col min="13578" max="13578" width="13" style="4" bestFit="1" customWidth="1"/>
    <col min="13579" max="13579" width="16" style="4" customWidth="1"/>
    <col min="13580" max="13580" width="11" style="4" bestFit="1" customWidth="1"/>
    <col min="13581" max="13581" width="12.1640625" style="4" bestFit="1" customWidth="1"/>
    <col min="13582" max="13582" width="13.6640625" style="4" bestFit="1" customWidth="1"/>
    <col min="13583" max="13772" width="10.6640625" style="4"/>
    <col min="13773" max="13773" width="3.1640625" style="4" bestFit="1" customWidth="1"/>
    <col min="13774" max="13774" width="17" style="4" bestFit="1" customWidth="1"/>
    <col min="13775" max="13775" width="17.6640625" style="4" customWidth="1"/>
    <col min="13776" max="13776" width="9.83203125" style="4" customWidth="1"/>
    <col min="13777" max="13777" width="10.83203125" style="4" customWidth="1"/>
    <col min="13778" max="13778" width="32.5" style="4" bestFit="1" customWidth="1"/>
    <col min="13779" max="13788" width="16" style="4" customWidth="1"/>
    <col min="13789" max="13789" width="14.1640625" style="4" bestFit="1" customWidth="1"/>
    <col min="13790" max="13790" width="13.5" style="4" bestFit="1" customWidth="1"/>
    <col min="13791" max="13791" width="15.5" style="4" bestFit="1" customWidth="1"/>
    <col min="13792" max="13792" width="13.5" style="4" bestFit="1" customWidth="1"/>
    <col min="13793" max="13793" width="14.6640625" style="4" customWidth="1"/>
    <col min="13794" max="13803" width="16" style="4" customWidth="1"/>
    <col min="13804" max="13804" width="13.83203125" style="4" customWidth="1"/>
    <col min="13805" max="13805" width="13.5" style="4" customWidth="1"/>
    <col min="13806" max="13806" width="12.6640625" style="4" customWidth="1"/>
    <col min="13807" max="13807" width="15.6640625" style="4" bestFit="1" customWidth="1"/>
    <col min="13808" max="13808" width="14.1640625" style="4" customWidth="1"/>
    <col min="13809" max="13809" width="15.83203125" style="4" bestFit="1" customWidth="1"/>
    <col min="13810" max="13810" width="13.83203125" style="4" bestFit="1" customWidth="1"/>
    <col min="13811" max="13811" width="12.83203125" style="4" customWidth="1"/>
    <col min="13812" max="13812" width="16" style="4" customWidth="1"/>
    <col min="13813" max="13813" width="11.5" style="4" bestFit="1" customWidth="1"/>
    <col min="13814" max="13814" width="14.83203125" style="4" bestFit="1" customWidth="1"/>
    <col min="13815" max="13815" width="13.83203125" style="4" bestFit="1" customWidth="1"/>
    <col min="13816" max="13816" width="13.83203125" style="4" customWidth="1"/>
    <col min="13817" max="13817" width="13.83203125" style="4" bestFit="1" customWidth="1"/>
    <col min="13818" max="13818" width="16" style="4" customWidth="1"/>
    <col min="13819" max="13819" width="13" style="4" customWidth="1"/>
    <col min="13820" max="13820" width="13.5" style="4" bestFit="1" customWidth="1"/>
    <col min="13821" max="13821" width="10.6640625" style="4" bestFit="1" customWidth="1"/>
    <col min="13822" max="13822" width="12" style="4" bestFit="1" customWidth="1"/>
    <col min="13823" max="13823" width="14.6640625" style="4" bestFit="1" customWidth="1"/>
    <col min="13824" max="13824" width="15.33203125" style="4" customWidth="1"/>
    <col min="13825" max="13825" width="12.33203125" style="4" customWidth="1"/>
    <col min="13826" max="13826" width="8" style="4" bestFit="1" customWidth="1"/>
    <col min="13827" max="13828" width="13" style="4" bestFit="1" customWidth="1"/>
    <col min="13829" max="13829" width="8.83203125" style="4" bestFit="1" customWidth="1"/>
    <col min="13830" max="13830" width="16" style="4" customWidth="1"/>
    <col min="13831" max="13831" width="11.33203125" style="4" customWidth="1"/>
    <col min="13832" max="13832" width="13" style="4" bestFit="1" customWidth="1"/>
    <col min="13833" max="13833" width="14.5" style="4" customWidth="1"/>
    <col min="13834" max="13834" width="13" style="4" bestFit="1" customWidth="1"/>
    <col min="13835" max="13835" width="16" style="4" customWidth="1"/>
    <col min="13836" max="13836" width="11" style="4" bestFit="1" customWidth="1"/>
    <col min="13837" max="13837" width="12.1640625" style="4" bestFit="1" customWidth="1"/>
    <col min="13838" max="13838" width="13.6640625" style="4" bestFit="1" customWidth="1"/>
    <col min="13839" max="14028" width="10.6640625" style="4"/>
    <col min="14029" max="14029" width="3.1640625" style="4" bestFit="1" customWidth="1"/>
    <col min="14030" max="14030" width="17" style="4" bestFit="1" customWidth="1"/>
    <col min="14031" max="14031" width="17.6640625" style="4" customWidth="1"/>
    <col min="14032" max="14032" width="9.83203125" style="4" customWidth="1"/>
    <col min="14033" max="14033" width="10.83203125" style="4" customWidth="1"/>
    <col min="14034" max="14034" width="32.5" style="4" bestFit="1" customWidth="1"/>
    <col min="14035" max="14044" width="16" style="4" customWidth="1"/>
    <col min="14045" max="14045" width="14.1640625" style="4" bestFit="1" customWidth="1"/>
    <col min="14046" max="14046" width="13.5" style="4" bestFit="1" customWidth="1"/>
    <col min="14047" max="14047" width="15.5" style="4" bestFit="1" customWidth="1"/>
    <col min="14048" max="14048" width="13.5" style="4" bestFit="1" customWidth="1"/>
    <col min="14049" max="14049" width="14.6640625" style="4" customWidth="1"/>
    <col min="14050" max="14059" width="16" style="4" customWidth="1"/>
    <col min="14060" max="14060" width="13.83203125" style="4" customWidth="1"/>
    <col min="14061" max="14061" width="13.5" style="4" customWidth="1"/>
    <col min="14062" max="14062" width="12.6640625" style="4" customWidth="1"/>
    <col min="14063" max="14063" width="15.6640625" style="4" bestFit="1" customWidth="1"/>
    <col min="14064" max="14064" width="14.1640625" style="4" customWidth="1"/>
    <col min="14065" max="14065" width="15.83203125" style="4" bestFit="1" customWidth="1"/>
    <col min="14066" max="14066" width="13.83203125" style="4" bestFit="1" customWidth="1"/>
    <col min="14067" max="14067" width="12.83203125" style="4" customWidth="1"/>
    <col min="14068" max="14068" width="16" style="4" customWidth="1"/>
    <col min="14069" max="14069" width="11.5" style="4" bestFit="1" customWidth="1"/>
    <col min="14070" max="14070" width="14.83203125" style="4" bestFit="1" customWidth="1"/>
    <col min="14071" max="14071" width="13.83203125" style="4" bestFit="1" customWidth="1"/>
    <col min="14072" max="14072" width="13.83203125" style="4" customWidth="1"/>
    <col min="14073" max="14073" width="13.83203125" style="4" bestFit="1" customWidth="1"/>
    <col min="14074" max="14074" width="16" style="4" customWidth="1"/>
    <col min="14075" max="14075" width="13" style="4" customWidth="1"/>
    <col min="14076" max="14076" width="13.5" style="4" bestFit="1" customWidth="1"/>
    <col min="14077" max="14077" width="10.6640625" style="4" bestFit="1" customWidth="1"/>
    <col min="14078" max="14078" width="12" style="4" bestFit="1" customWidth="1"/>
    <col min="14079" max="14079" width="14.6640625" style="4" bestFit="1" customWidth="1"/>
    <col min="14080" max="14080" width="15.33203125" style="4" customWidth="1"/>
    <col min="14081" max="14081" width="12.33203125" style="4" customWidth="1"/>
    <col min="14082" max="14082" width="8" style="4" bestFit="1" customWidth="1"/>
    <col min="14083" max="14084" width="13" style="4" bestFit="1" customWidth="1"/>
    <col min="14085" max="14085" width="8.83203125" style="4" bestFit="1" customWidth="1"/>
    <col min="14086" max="14086" width="16" style="4" customWidth="1"/>
    <col min="14087" max="14087" width="11.33203125" style="4" customWidth="1"/>
    <col min="14088" max="14088" width="13" style="4" bestFit="1" customWidth="1"/>
    <col min="14089" max="14089" width="14.5" style="4" customWidth="1"/>
    <col min="14090" max="14090" width="13" style="4" bestFit="1" customWidth="1"/>
    <col min="14091" max="14091" width="16" style="4" customWidth="1"/>
    <col min="14092" max="14092" width="11" style="4" bestFit="1" customWidth="1"/>
    <col min="14093" max="14093" width="12.1640625" style="4" bestFit="1" customWidth="1"/>
    <col min="14094" max="14094" width="13.6640625" style="4" bestFit="1" customWidth="1"/>
    <col min="14095" max="14284" width="10.6640625" style="4"/>
    <col min="14285" max="14285" width="3.1640625" style="4" bestFit="1" customWidth="1"/>
    <col min="14286" max="14286" width="17" style="4" bestFit="1" customWidth="1"/>
    <col min="14287" max="14287" width="17.6640625" style="4" customWidth="1"/>
    <col min="14288" max="14288" width="9.83203125" style="4" customWidth="1"/>
    <col min="14289" max="14289" width="10.83203125" style="4" customWidth="1"/>
    <col min="14290" max="14290" width="32.5" style="4" bestFit="1" customWidth="1"/>
    <col min="14291" max="14300" width="16" style="4" customWidth="1"/>
    <col min="14301" max="14301" width="14.1640625" style="4" bestFit="1" customWidth="1"/>
    <col min="14302" max="14302" width="13.5" style="4" bestFit="1" customWidth="1"/>
    <col min="14303" max="14303" width="15.5" style="4" bestFit="1" customWidth="1"/>
    <col min="14304" max="14304" width="13.5" style="4" bestFit="1" customWidth="1"/>
    <col min="14305" max="14305" width="14.6640625" style="4" customWidth="1"/>
    <col min="14306" max="14315" width="16" style="4" customWidth="1"/>
    <col min="14316" max="14316" width="13.83203125" style="4" customWidth="1"/>
    <col min="14317" max="14317" width="13.5" style="4" customWidth="1"/>
    <col min="14318" max="14318" width="12.6640625" style="4" customWidth="1"/>
    <col min="14319" max="14319" width="15.6640625" style="4" bestFit="1" customWidth="1"/>
    <col min="14320" max="14320" width="14.1640625" style="4" customWidth="1"/>
    <col min="14321" max="14321" width="15.83203125" style="4" bestFit="1" customWidth="1"/>
    <col min="14322" max="14322" width="13.83203125" style="4" bestFit="1" customWidth="1"/>
    <col min="14323" max="14323" width="12.83203125" style="4" customWidth="1"/>
    <col min="14324" max="14324" width="16" style="4" customWidth="1"/>
    <col min="14325" max="14325" width="11.5" style="4" bestFit="1" customWidth="1"/>
    <col min="14326" max="14326" width="14.83203125" style="4" bestFit="1" customWidth="1"/>
    <col min="14327" max="14327" width="13.83203125" style="4" bestFit="1" customWidth="1"/>
    <col min="14328" max="14328" width="13.83203125" style="4" customWidth="1"/>
    <col min="14329" max="14329" width="13.83203125" style="4" bestFit="1" customWidth="1"/>
    <col min="14330" max="14330" width="16" style="4" customWidth="1"/>
    <col min="14331" max="14331" width="13" style="4" customWidth="1"/>
    <col min="14332" max="14332" width="13.5" style="4" bestFit="1" customWidth="1"/>
    <col min="14333" max="14333" width="10.6640625" style="4" bestFit="1" customWidth="1"/>
    <col min="14334" max="14334" width="12" style="4" bestFit="1" customWidth="1"/>
    <col min="14335" max="14335" width="14.6640625" style="4" bestFit="1" customWidth="1"/>
    <col min="14336" max="14336" width="15.33203125" style="4" customWidth="1"/>
    <col min="14337" max="14337" width="12.33203125" style="4" customWidth="1"/>
    <col min="14338" max="14338" width="8" style="4" bestFit="1" customWidth="1"/>
    <col min="14339" max="14340" width="13" style="4" bestFit="1" customWidth="1"/>
    <col min="14341" max="14341" width="8.83203125" style="4" bestFit="1" customWidth="1"/>
    <col min="14342" max="14342" width="16" style="4" customWidth="1"/>
    <col min="14343" max="14343" width="11.33203125" style="4" customWidth="1"/>
    <col min="14344" max="14344" width="13" style="4" bestFit="1" customWidth="1"/>
    <col min="14345" max="14345" width="14.5" style="4" customWidth="1"/>
    <col min="14346" max="14346" width="13" style="4" bestFit="1" customWidth="1"/>
    <col min="14347" max="14347" width="16" style="4" customWidth="1"/>
    <col min="14348" max="14348" width="11" style="4" bestFit="1" customWidth="1"/>
    <col min="14349" max="14349" width="12.1640625" style="4" bestFit="1" customWidth="1"/>
    <col min="14350" max="14350" width="13.6640625" style="4" bestFit="1" customWidth="1"/>
    <col min="14351" max="14540" width="10.6640625" style="4"/>
    <col min="14541" max="14541" width="3.1640625" style="4" bestFit="1" customWidth="1"/>
    <col min="14542" max="14542" width="17" style="4" bestFit="1" customWidth="1"/>
    <col min="14543" max="14543" width="17.6640625" style="4" customWidth="1"/>
    <col min="14544" max="14544" width="9.83203125" style="4" customWidth="1"/>
    <col min="14545" max="14545" width="10.83203125" style="4" customWidth="1"/>
    <col min="14546" max="14546" width="32.5" style="4" bestFit="1" customWidth="1"/>
    <col min="14547" max="14556" width="16" style="4" customWidth="1"/>
    <col min="14557" max="14557" width="14.1640625" style="4" bestFit="1" customWidth="1"/>
    <col min="14558" max="14558" width="13.5" style="4" bestFit="1" customWidth="1"/>
    <col min="14559" max="14559" width="15.5" style="4" bestFit="1" customWidth="1"/>
    <col min="14560" max="14560" width="13.5" style="4" bestFit="1" customWidth="1"/>
    <col min="14561" max="14561" width="14.6640625" style="4" customWidth="1"/>
    <col min="14562" max="14571" width="16" style="4" customWidth="1"/>
    <col min="14572" max="14572" width="13.83203125" style="4" customWidth="1"/>
    <col min="14573" max="14573" width="13.5" style="4" customWidth="1"/>
    <col min="14574" max="14574" width="12.6640625" style="4" customWidth="1"/>
    <col min="14575" max="14575" width="15.6640625" style="4" bestFit="1" customWidth="1"/>
    <col min="14576" max="14576" width="14.1640625" style="4" customWidth="1"/>
    <col min="14577" max="14577" width="15.83203125" style="4" bestFit="1" customWidth="1"/>
    <col min="14578" max="14578" width="13.83203125" style="4" bestFit="1" customWidth="1"/>
    <col min="14579" max="14579" width="12.83203125" style="4" customWidth="1"/>
    <col min="14580" max="14580" width="16" style="4" customWidth="1"/>
    <col min="14581" max="14581" width="11.5" style="4" bestFit="1" customWidth="1"/>
    <col min="14582" max="14582" width="14.83203125" style="4" bestFit="1" customWidth="1"/>
    <col min="14583" max="14583" width="13.83203125" style="4" bestFit="1" customWidth="1"/>
    <col min="14584" max="14584" width="13.83203125" style="4" customWidth="1"/>
    <col min="14585" max="14585" width="13.83203125" style="4" bestFit="1" customWidth="1"/>
    <col min="14586" max="14586" width="16" style="4" customWidth="1"/>
    <col min="14587" max="14587" width="13" style="4" customWidth="1"/>
    <col min="14588" max="14588" width="13.5" style="4" bestFit="1" customWidth="1"/>
    <col min="14589" max="14589" width="10.6640625" style="4" bestFit="1" customWidth="1"/>
    <col min="14590" max="14590" width="12" style="4" bestFit="1" customWidth="1"/>
    <col min="14591" max="14591" width="14.6640625" style="4" bestFit="1" customWidth="1"/>
    <col min="14592" max="14592" width="15.33203125" style="4" customWidth="1"/>
    <col min="14593" max="14593" width="12.33203125" style="4" customWidth="1"/>
    <col min="14594" max="14594" width="8" style="4" bestFit="1" customWidth="1"/>
    <col min="14595" max="14596" width="13" style="4" bestFit="1" customWidth="1"/>
    <col min="14597" max="14597" width="8.83203125" style="4" bestFit="1" customWidth="1"/>
    <col min="14598" max="14598" width="16" style="4" customWidth="1"/>
    <col min="14599" max="14599" width="11.33203125" style="4" customWidth="1"/>
    <col min="14600" max="14600" width="13" style="4" bestFit="1" customWidth="1"/>
    <col min="14601" max="14601" width="14.5" style="4" customWidth="1"/>
    <col min="14602" max="14602" width="13" style="4" bestFit="1" customWidth="1"/>
    <col min="14603" max="14603" width="16" style="4" customWidth="1"/>
    <col min="14604" max="14604" width="11" style="4" bestFit="1" customWidth="1"/>
    <col min="14605" max="14605" width="12.1640625" style="4" bestFit="1" customWidth="1"/>
    <col min="14606" max="14606" width="13.6640625" style="4" bestFit="1" customWidth="1"/>
    <col min="14607" max="14796" width="10.6640625" style="4"/>
    <col min="14797" max="14797" width="3.1640625" style="4" bestFit="1" customWidth="1"/>
    <col min="14798" max="14798" width="17" style="4" bestFit="1" customWidth="1"/>
    <col min="14799" max="14799" width="17.6640625" style="4" customWidth="1"/>
    <col min="14800" max="14800" width="9.83203125" style="4" customWidth="1"/>
    <col min="14801" max="14801" width="10.83203125" style="4" customWidth="1"/>
    <col min="14802" max="14802" width="32.5" style="4" bestFit="1" customWidth="1"/>
    <col min="14803" max="14812" width="16" style="4" customWidth="1"/>
    <col min="14813" max="14813" width="14.1640625" style="4" bestFit="1" customWidth="1"/>
    <col min="14814" max="14814" width="13.5" style="4" bestFit="1" customWidth="1"/>
    <col min="14815" max="14815" width="15.5" style="4" bestFit="1" customWidth="1"/>
    <col min="14816" max="14816" width="13.5" style="4" bestFit="1" customWidth="1"/>
    <col min="14817" max="14817" width="14.6640625" style="4" customWidth="1"/>
    <col min="14818" max="14827" width="16" style="4" customWidth="1"/>
    <col min="14828" max="14828" width="13.83203125" style="4" customWidth="1"/>
    <col min="14829" max="14829" width="13.5" style="4" customWidth="1"/>
    <col min="14830" max="14830" width="12.6640625" style="4" customWidth="1"/>
    <col min="14831" max="14831" width="15.6640625" style="4" bestFit="1" customWidth="1"/>
    <col min="14832" max="14832" width="14.1640625" style="4" customWidth="1"/>
    <col min="14833" max="14833" width="15.83203125" style="4" bestFit="1" customWidth="1"/>
    <col min="14834" max="14834" width="13.83203125" style="4" bestFit="1" customWidth="1"/>
    <col min="14835" max="14835" width="12.83203125" style="4" customWidth="1"/>
    <col min="14836" max="14836" width="16" style="4" customWidth="1"/>
    <col min="14837" max="14837" width="11.5" style="4" bestFit="1" customWidth="1"/>
    <col min="14838" max="14838" width="14.83203125" style="4" bestFit="1" customWidth="1"/>
    <col min="14839" max="14839" width="13.83203125" style="4" bestFit="1" customWidth="1"/>
    <col min="14840" max="14840" width="13.83203125" style="4" customWidth="1"/>
    <col min="14841" max="14841" width="13.83203125" style="4" bestFit="1" customWidth="1"/>
    <col min="14842" max="14842" width="16" style="4" customWidth="1"/>
    <col min="14843" max="14843" width="13" style="4" customWidth="1"/>
    <col min="14844" max="14844" width="13.5" style="4" bestFit="1" customWidth="1"/>
    <col min="14845" max="14845" width="10.6640625" style="4" bestFit="1" customWidth="1"/>
    <col min="14846" max="14846" width="12" style="4" bestFit="1" customWidth="1"/>
    <col min="14847" max="14847" width="14.6640625" style="4" bestFit="1" customWidth="1"/>
    <col min="14848" max="14848" width="15.33203125" style="4" customWidth="1"/>
    <col min="14849" max="14849" width="12.33203125" style="4" customWidth="1"/>
    <col min="14850" max="14850" width="8" style="4" bestFit="1" customWidth="1"/>
    <col min="14851" max="14852" width="13" style="4" bestFit="1" customWidth="1"/>
    <col min="14853" max="14853" width="8.83203125" style="4" bestFit="1" customWidth="1"/>
    <col min="14854" max="14854" width="16" style="4" customWidth="1"/>
    <col min="14855" max="14855" width="11.33203125" style="4" customWidth="1"/>
    <col min="14856" max="14856" width="13" style="4" bestFit="1" customWidth="1"/>
    <col min="14857" max="14857" width="14.5" style="4" customWidth="1"/>
    <col min="14858" max="14858" width="13" style="4" bestFit="1" customWidth="1"/>
    <col min="14859" max="14859" width="16" style="4" customWidth="1"/>
    <col min="14860" max="14860" width="11" style="4" bestFit="1" customWidth="1"/>
    <col min="14861" max="14861" width="12.1640625" style="4" bestFit="1" customWidth="1"/>
    <col min="14862" max="14862" width="13.6640625" style="4" bestFit="1" customWidth="1"/>
    <col min="14863" max="15052" width="10.6640625" style="4"/>
    <col min="15053" max="15053" width="3.1640625" style="4" bestFit="1" customWidth="1"/>
    <col min="15054" max="15054" width="17" style="4" bestFit="1" customWidth="1"/>
    <col min="15055" max="15055" width="17.6640625" style="4" customWidth="1"/>
    <col min="15056" max="15056" width="9.83203125" style="4" customWidth="1"/>
    <col min="15057" max="15057" width="10.83203125" style="4" customWidth="1"/>
    <col min="15058" max="15058" width="32.5" style="4" bestFit="1" customWidth="1"/>
    <col min="15059" max="15068" width="16" style="4" customWidth="1"/>
    <col min="15069" max="15069" width="14.1640625" style="4" bestFit="1" customWidth="1"/>
    <col min="15070" max="15070" width="13.5" style="4" bestFit="1" customWidth="1"/>
    <col min="15071" max="15071" width="15.5" style="4" bestFit="1" customWidth="1"/>
    <col min="15072" max="15072" width="13.5" style="4" bestFit="1" customWidth="1"/>
    <col min="15073" max="15073" width="14.6640625" style="4" customWidth="1"/>
    <col min="15074" max="15083" width="16" style="4" customWidth="1"/>
    <col min="15084" max="15084" width="13.83203125" style="4" customWidth="1"/>
    <col min="15085" max="15085" width="13.5" style="4" customWidth="1"/>
    <col min="15086" max="15086" width="12.6640625" style="4" customWidth="1"/>
    <col min="15087" max="15087" width="15.6640625" style="4" bestFit="1" customWidth="1"/>
    <col min="15088" max="15088" width="14.1640625" style="4" customWidth="1"/>
    <col min="15089" max="15089" width="15.83203125" style="4" bestFit="1" customWidth="1"/>
    <col min="15090" max="15090" width="13.83203125" style="4" bestFit="1" customWidth="1"/>
    <col min="15091" max="15091" width="12.83203125" style="4" customWidth="1"/>
    <col min="15092" max="15092" width="16" style="4" customWidth="1"/>
    <col min="15093" max="15093" width="11.5" style="4" bestFit="1" customWidth="1"/>
    <col min="15094" max="15094" width="14.83203125" style="4" bestFit="1" customWidth="1"/>
    <col min="15095" max="15095" width="13.83203125" style="4" bestFit="1" customWidth="1"/>
    <col min="15096" max="15096" width="13.83203125" style="4" customWidth="1"/>
    <col min="15097" max="15097" width="13.83203125" style="4" bestFit="1" customWidth="1"/>
    <col min="15098" max="15098" width="16" style="4" customWidth="1"/>
    <col min="15099" max="15099" width="13" style="4" customWidth="1"/>
    <col min="15100" max="15100" width="13.5" style="4" bestFit="1" customWidth="1"/>
    <col min="15101" max="15101" width="10.6640625" style="4" bestFit="1" customWidth="1"/>
    <col min="15102" max="15102" width="12" style="4" bestFit="1" customWidth="1"/>
    <col min="15103" max="15103" width="14.6640625" style="4" bestFit="1" customWidth="1"/>
    <col min="15104" max="15104" width="15.33203125" style="4" customWidth="1"/>
    <col min="15105" max="15105" width="12.33203125" style="4" customWidth="1"/>
    <col min="15106" max="15106" width="8" style="4" bestFit="1" customWidth="1"/>
    <col min="15107" max="15108" width="13" style="4" bestFit="1" customWidth="1"/>
    <col min="15109" max="15109" width="8.83203125" style="4" bestFit="1" customWidth="1"/>
    <col min="15110" max="15110" width="16" style="4" customWidth="1"/>
    <col min="15111" max="15111" width="11.33203125" style="4" customWidth="1"/>
    <col min="15112" max="15112" width="13" style="4" bestFit="1" customWidth="1"/>
    <col min="15113" max="15113" width="14.5" style="4" customWidth="1"/>
    <col min="15114" max="15114" width="13" style="4" bestFit="1" customWidth="1"/>
    <col min="15115" max="15115" width="16" style="4" customWidth="1"/>
    <col min="15116" max="15116" width="11" style="4" bestFit="1" customWidth="1"/>
    <col min="15117" max="15117" width="12.1640625" style="4" bestFit="1" customWidth="1"/>
    <col min="15118" max="15118" width="13.6640625" style="4" bestFit="1" customWidth="1"/>
    <col min="15119" max="15308" width="10.6640625" style="4"/>
    <col min="15309" max="15309" width="3.1640625" style="4" bestFit="1" customWidth="1"/>
    <col min="15310" max="15310" width="17" style="4" bestFit="1" customWidth="1"/>
    <col min="15311" max="15311" width="17.6640625" style="4" customWidth="1"/>
    <col min="15312" max="15312" width="9.83203125" style="4" customWidth="1"/>
    <col min="15313" max="15313" width="10.83203125" style="4" customWidth="1"/>
    <col min="15314" max="15314" width="32.5" style="4" bestFit="1" customWidth="1"/>
    <col min="15315" max="15324" width="16" style="4" customWidth="1"/>
    <col min="15325" max="15325" width="14.1640625" style="4" bestFit="1" customWidth="1"/>
    <col min="15326" max="15326" width="13.5" style="4" bestFit="1" customWidth="1"/>
    <col min="15327" max="15327" width="15.5" style="4" bestFit="1" customWidth="1"/>
    <col min="15328" max="15328" width="13.5" style="4" bestFit="1" customWidth="1"/>
    <col min="15329" max="15329" width="14.6640625" style="4" customWidth="1"/>
    <col min="15330" max="15339" width="16" style="4" customWidth="1"/>
    <col min="15340" max="15340" width="13.83203125" style="4" customWidth="1"/>
    <col min="15341" max="15341" width="13.5" style="4" customWidth="1"/>
    <col min="15342" max="15342" width="12.6640625" style="4" customWidth="1"/>
    <col min="15343" max="15343" width="15.6640625" style="4" bestFit="1" customWidth="1"/>
    <col min="15344" max="15344" width="14.1640625" style="4" customWidth="1"/>
    <col min="15345" max="15345" width="15.83203125" style="4" bestFit="1" customWidth="1"/>
    <col min="15346" max="15346" width="13.83203125" style="4" bestFit="1" customWidth="1"/>
    <col min="15347" max="15347" width="12.83203125" style="4" customWidth="1"/>
    <col min="15348" max="15348" width="16" style="4" customWidth="1"/>
    <col min="15349" max="15349" width="11.5" style="4" bestFit="1" customWidth="1"/>
    <col min="15350" max="15350" width="14.83203125" style="4" bestFit="1" customWidth="1"/>
    <col min="15351" max="15351" width="13.83203125" style="4" bestFit="1" customWidth="1"/>
    <col min="15352" max="15352" width="13.83203125" style="4" customWidth="1"/>
    <col min="15353" max="15353" width="13.83203125" style="4" bestFit="1" customWidth="1"/>
    <col min="15354" max="15354" width="16" style="4" customWidth="1"/>
    <col min="15355" max="15355" width="13" style="4" customWidth="1"/>
    <col min="15356" max="15356" width="13.5" style="4" bestFit="1" customWidth="1"/>
    <col min="15357" max="15357" width="10.6640625" style="4" bestFit="1" customWidth="1"/>
    <col min="15358" max="15358" width="12" style="4" bestFit="1" customWidth="1"/>
    <col min="15359" max="15359" width="14.6640625" style="4" bestFit="1" customWidth="1"/>
    <col min="15360" max="15360" width="15.33203125" style="4" customWidth="1"/>
    <col min="15361" max="15361" width="12.33203125" style="4" customWidth="1"/>
    <col min="15362" max="15362" width="8" style="4" bestFit="1" customWidth="1"/>
    <col min="15363" max="15364" width="13" style="4" bestFit="1" customWidth="1"/>
    <col min="15365" max="15365" width="8.83203125" style="4" bestFit="1" customWidth="1"/>
    <col min="15366" max="15366" width="16" style="4" customWidth="1"/>
    <col min="15367" max="15367" width="11.33203125" style="4" customWidth="1"/>
    <col min="15368" max="15368" width="13" style="4" bestFit="1" customWidth="1"/>
    <col min="15369" max="15369" width="14.5" style="4" customWidth="1"/>
    <col min="15370" max="15370" width="13" style="4" bestFit="1" customWidth="1"/>
    <col min="15371" max="15371" width="16" style="4" customWidth="1"/>
    <col min="15372" max="15372" width="11" style="4" bestFit="1" customWidth="1"/>
    <col min="15373" max="15373" width="12.1640625" style="4" bestFit="1" customWidth="1"/>
    <col min="15374" max="15374" width="13.6640625" style="4" bestFit="1" customWidth="1"/>
    <col min="15375" max="15564" width="10.6640625" style="4"/>
    <col min="15565" max="15565" width="3.1640625" style="4" bestFit="1" customWidth="1"/>
    <col min="15566" max="15566" width="17" style="4" bestFit="1" customWidth="1"/>
    <col min="15567" max="15567" width="17.6640625" style="4" customWidth="1"/>
    <col min="15568" max="15568" width="9.83203125" style="4" customWidth="1"/>
    <col min="15569" max="15569" width="10.83203125" style="4" customWidth="1"/>
    <col min="15570" max="15570" width="32.5" style="4" bestFit="1" customWidth="1"/>
    <col min="15571" max="15580" width="16" style="4" customWidth="1"/>
    <col min="15581" max="15581" width="14.1640625" style="4" bestFit="1" customWidth="1"/>
    <col min="15582" max="15582" width="13.5" style="4" bestFit="1" customWidth="1"/>
    <col min="15583" max="15583" width="15.5" style="4" bestFit="1" customWidth="1"/>
    <col min="15584" max="15584" width="13.5" style="4" bestFit="1" customWidth="1"/>
    <col min="15585" max="15585" width="14.6640625" style="4" customWidth="1"/>
    <col min="15586" max="15595" width="16" style="4" customWidth="1"/>
    <col min="15596" max="15596" width="13.83203125" style="4" customWidth="1"/>
    <col min="15597" max="15597" width="13.5" style="4" customWidth="1"/>
    <col min="15598" max="15598" width="12.6640625" style="4" customWidth="1"/>
    <col min="15599" max="15599" width="15.6640625" style="4" bestFit="1" customWidth="1"/>
    <col min="15600" max="15600" width="14.1640625" style="4" customWidth="1"/>
    <col min="15601" max="15601" width="15.83203125" style="4" bestFit="1" customWidth="1"/>
    <col min="15602" max="15602" width="13.83203125" style="4" bestFit="1" customWidth="1"/>
    <col min="15603" max="15603" width="12.83203125" style="4" customWidth="1"/>
    <col min="15604" max="15604" width="16" style="4" customWidth="1"/>
    <col min="15605" max="15605" width="11.5" style="4" bestFit="1" customWidth="1"/>
    <col min="15606" max="15606" width="14.83203125" style="4" bestFit="1" customWidth="1"/>
    <col min="15607" max="15607" width="13.83203125" style="4" bestFit="1" customWidth="1"/>
    <col min="15608" max="15608" width="13.83203125" style="4" customWidth="1"/>
    <col min="15609" max="15609" width="13.83203125" style="4" bestFit="1" customWidth="1"/>
    <col min="15610" max="15610" width="16" style="4" customWidth="1"/>
    <col min="15611" max="15611" width="13" style="4" customWidth="1"/>
    <col min="15612" max="15612" width="13.5" style="4" bestFit="1" customWidth="1"/>
    <col min="15613" max="15613" width="10.6640625" style="4" bestFit="1" customWidth="1"/>
    <col min="15614" max="15614" width="12" style="4" bestFit="1" customWidth="1"/>
    <col min="15615" max="15615" width="14.6640625" style="4" bestFit="1" customWidth="1"/>
    <col min="15616" max="15616" width="15.33203125" style="4" customWidth="1"/>
    <col min="15617" max="15617" width="12.33203125" style="4" customWidth="1"/>
    <col min="15618" max="15618" width="8" style="4" bestFit="1" customWidth="1"/>
    <col min="15619" max="15620" width="13" style="4" bestFit="1" customWidth="1"/>
    <col min="15621" max="15621" width="8.83203125" style="4" bestFit="1" customWidth="1"/>
    <col min="15622" max="15622" width="16" style="4" customWidth="1"/>
    <col min="15623" max="15623" width="11.33203125" style="4" customWidth="1"/>
    <col min="15624" max="15624" width="13" style="4" bestFit="1" customWidth="1"/>
    <col min="15625" max="15625" width="14.5" style="4" customWidth="1"/>
    <col min="15626" max="15626" width="13" style="4" bestFit="1" customWidth="1"/>
    <col min="15627" max="15627" width="16" style="4" customWidth="1"/>
    <col min="15628" max="15628" width="11" style="4" bestFit="1" customWidth="1"/>
    <col min="15629" max="15629" width="12.1640625" style="4" bestFit="1" customWidth="1"/>
    <col min="15630" max="15630" width="13.6640625" style="4" bestFit="1" customWidth="1"/>
    <col min="15631" max="15820" width="10.6640625" style="4"/>
    <col min="15821" max="15821" width="3.1640625" style="4" bestFit="1" customWidth="1"/>
    <col min="15822" max="15822" width="17" style="4" bestFit="1" customWidth="1"/>
    <col min="15823" max="15823" width="17.6640625" style="4" customWidth="1"/>
    <col min="15824" max="15824" width="9.83203125" style="4" customWidth="1"/>
    <col min="15825" max="15825" width="10.83203125" style="4" customWidth="1"/>
    <col min="15826" max="15826" width="32.5" style="4" bestFit="1" customWidth="1"/>
    <col min="15827" max="15836" width="16" style="4" customWidth="1"/>
    <col min="15837" max="15837" width="14.1640625" style="4" bestFit="1" customWidth="1"/>
    <col min="15838" max="15838" width="13.5" style="4" bestFit="1" customWidth="1"/>
    <col min="15839" max="15839" width="15.5" style="4" bestFit="1" customWidth="1"/>
    <col min="15840" max="15840" width="13.5" style="4" bestFit="1" customWidth="1"/>
    <col min="15841" max="15841" width="14.6640625" style="4" customWidth="1"/>
    <col min="15842" max="15851" width="16" style="4" customWidth="1"/>
    <col min="15852" max="15852" width="13.83203125" style="4" customWidth="1"/>
    <col min="15853" max="15853" width="13.5" style="4" customWidth="1"/>
    <col min="15854" max="15854" width="12.6640625" style="4" customWidth="1"/>
    <col min="15855" max="15855" width="15.6640625" style="4" bestFit="1" customWidth="1"/>
    <col min="15856" max="15856" width="14.1640625" style="4" customWidth="1"/>
    <col min="15857" max="15857" width="15.83203125" style="4" bestFit="1" customWidth="1"/>
    <col min="15858" max="15858" width="13.83203125" style="4" bestFit="1" customWidth="1"/>
    <col min="15859" max="15859" width="12.83203125" style="4" customWidth="1"/>
    <col min="15860" max="15860" width="16" style="4" customWidth="1"/>
    <col min="15861" max="15861" width="11.5" style="4" bestFit="1" customWidth="1"/>
    <col min="15862" max="15862" width="14.83203125" style="4" bestFit="1" customWidth="1"/>
    <col min="15863" max="15863" width="13.83203125" style="4" bestFit="1" customWidth="1"/>
    <col min="15864" max="15864" width="13.83203125" style="4" customWidth="1"/>
    <col min="15865" max="15865" width="13.83203125" style="4" bestFit="1" customWidth="1"/>
    <col min="15866" max="15866" width="16" style="4" customWidth="1"/>
    <col min="15867" max="15867" width="13" style="4" customWidth="1"/>
    <col min="15868" max="15868" width="13.5" style="4" bestFit="1" customWidth="1"/>
    <col min="15869" max="15869" width="10.6640625" style="4" bestFit="1" customWidth="1"/>
    <col min="15870" max="15870" width="12" style="4" bestFit="1" customWidth="1"/>
    <col min="15871" max="15871" width="14.6640625" style="4" bestFit="1" customWidth="1"/>
    <col min="15872" max="15872" width="15.33203125" style="4" customWidth="1"/>
    <col min="15873" max="15873" width="12.33203125" style="4" customWidth="1"/>
    <col min="15874" max="15874" width="8" style="4" bestFit="1" customWidth="1"/>
    <col min="15875" max="15876" width="13" style="4" bestFit="1" customWidth="1"/>
    <col min="15877" max="15877" width="8.83203125" style="4" bestFit="1" customWidth="1"/>
    <col min="15878" max="15878" width="16" style="4" customWidth="1"/>
    <col min="15879" max="15879" width="11.33203125" style="4" customWidth="1"/>
    <col min="15880" max="15880" width="13" style="4" bestFit="1" customWidth="1"/>
    <col min="15881" max="15881" width="14.5" style="4" customWidth="1"/>
    <col min="15882" max="15882" width="13" style="4" bestFit="1" customWidth="1"/>
    <col min="15883" max="15883" width="16" style="4" customWidth="1"/>
    <col min="15884" max="15884" width="11" style="4" bestFit="1" customWidth="1"/>
    <col min="15885" max="15885" width="12.1640625" style="4" bestFit="1" customWidth="1"/>
    <col min="15886" max="15886" width="13.6640625" style="4" bestFit="1" customWidth="1"/>
    <col min="15887" max="16076" width="10.6640625" style="4"/>
    <col min="16077" max="16077" width="3.1640625" style="4" bestFit="1" customWidth="1"/>
    <col min="16078" max="16078" width="17" style="4" bestFit="1" customWidth="1"/>
    <col min="16079" max="16079" width="17.6640625" style="4" customWidth="1"/>
    <col min="16080" max="16080" width="9.83203125" style="4" customWidth="1"/>
    <col min="16081" max="16081" width="10.83203125" style="4" customWidth="1"/>
    <col min="16082" max="16082" width="32.5" style="4" bestFit="1" customWidth="1"/>
    <col min="16083" max="16092" width="16" style="4" customWidth="1"/>
    <col min="16093" max="16093" width="14.1640625" style="4" bestFit="1" customWidth="1"/>
    <col min="16094" max="16094" width="13.5" style="4" bestFit="1" customWidth="1"/>
    <col min="16095" max="16095" width="15.5" style="4" bestFit="1" customWidth="1"/>
    <col min="16096" max="16096" width="13.5" style="4" bestFit="1" customWidth="1"/>
    <col min="16097" max="16097" width="14.6640625" style="4" customWidth="1"/>
    <col min="16098" max="16107" width="16" style="4" customWidth="1"/>
    <col min="16108" max="16108" width="13.83203125" style="4" customWidth="1"/>
    <col min="16109" max="16109" width="13.5" style="4" customWidth="1"/>
    <col min="16110" max="16110" width="12.6640625" style="4" customWidth="1"/>
    <col min="16111" max="16111" width="15.6640625" style="4" bestFit="1" customWidth="1"/>
    <col min="16112" max="16112" width="14.1640625" style="4" customWidth="1"/>
    <col min="16113" max="16113" width="15.83203125" style="4" bestFit="1" customWidth="1"/>
    <col min="16114" max="16114" width="13.83203125" style="4" bestFit="1" customWidth="1"/>
    <col min="16115" max="16115" width="12.83203125" style="4" customWidth="1"/>
    <col min="16116" max="16116" width="16" style="4" customWidth="1"/>
    <col min="16117" max="16117" width="11.5" style="4" bestFit="1" customWidth="1"/>
    <col min="16118" max="16118" width="14.83203125" style="4" bestFit="1" customWidth="1"/>
    <col min="16119" max="16119" width="13.83203125" style="4" bestFit="1" customWidth="1"/>
    <col min="16120" max="16120" width="13.83203125" style="4" customWidth="1"/>
    <col min="16121" max="16121" width="13.83203125" style="4" bestFit="1" customWidth="1"/>
    <col min="16122" max="16122" width="16" style="4" customWidth="1"/>
    <col min="16123" max="16123" width="13" style="4" customWidth="1"/>
    <col min="16124" max="16124" width="13.5" style="4" bestFit="1" customWidth="1"/>
    <col min="16125" max="16125" width="10.6640625" style="4" bestFit="1" customWidth="1"/>
    <col min="16126" max="16126" width="12" style="4" bestFit="1" customWidth="1"/>
    <col min="16127" max="16127" width="14.6640625" style="4" bestFit="1" customWidth="1"/>
    <col min="16128" max="16128" width="15.33203125" style="4" customWidth="1"/>
    <col min="16129" max="16129" width="12.33203125" style="4" customWidth="1"/>
    <col min="16130" max="16130" width="8" style="4" bestFit="1" customWidth="1"/>
    <col min="16131" max="16132" width="13" style="4" bestFit="1" customWidth="1"/>
    <col min="16133" max="16133" width="8.83203125" style="4" bestFit="1" customWidth="1"/>
    <col min="16134" max="16134" width="16" style="4" customWidth="1"/>
    <col min="16135" max="16135" width="11.33203125" style="4" customWidth="1"/>
    <col min="16136" max="16136" width="13" style="4" bestFit="1" customWidth="1"/>
    <col min="16137" max="16137" width="14.5" style="4" customWidth="1"/>
    <col min="16138" max="16138" width="13" style="4" bestFit="1" customWidth="1"/>
    <col min="16139" max="16139" width="16" style="4" customWidth="1"/>
    <col min="16140" max="16140" width="11" style="4" bestFit="1" customWidth="1"/>
    <col min="16141" max="16141" width="12.1640625" style="4" bestFit="1" customWidth="1"/>
    <col min="16142" max="16142" width="13.6640625" style="4" bestFit="1" customWidth="1"/>
    <col min="16143" max="16384" width="10.6640625" style="4"/>
  </cols>
  <sheetData>
    <row r="1" spans="1:36" s="39" customFormat="1" ht="10.5" customHeight="1" x14ac:dyDescent="0.15">
      <c r="A1" s="36"/>
      <c r="B1" s="37"/>
      <c r="C1" s="37"/>
      <c r="D1" s="37"/>
      <c r="E1" s="37"/>
      <c r="F1" s="50" t="s">
        <v>12</v>
      </c>
      <c r="G1" s="50"/>
      <c r="H1" s="50"/>
      <c r="I1" s="50"/>
      <c r="J1" s="50"/>
      <c r="K1" s="50"/>
      <c r="L1" s="50" t="s">
        <v>23</v>
      </c>
      <c r="M1" s="50"/>
      <c r="N1" s="50"/>
      <c r="O1" s="50"/>
      <c r="P1" s="50"/>
      <c r="Q1" s="50" t="s">
        <v>29</v>
      </c>
      <c r="R1" s="50"/>
      <c r="S1" s="50"/>
      <c r="T1" s="50"/>
      <c r="U1" s="50" t="s">
        <v>34</v>
      </c>
      <c r="V1" s="50"/>
      <c r="W1" s="50"/>
      <c r="X1" s="50"/>
      <c r="Y1" s="50"/>
      <c r="Z1" s="50"/>
      <c r="AA1" s="38"/>
      <c r="AB1" s="38"/>
    </row>
    <row r="2" spans="1:36" s="41" customFormat="1" ht="126" x14ac:dyDescent="0.15">
      <c r="A2" s="24" t="s">
        <v>3</v>
      </c>
      <c r="B2" s="40" t="s">
        <v>7</v>
      </c>
      <c r="C2" s="40" t="s">
        <v>0</v>
      </c>
      <c r="D2" s="40" t="s">
        <v>64</v>
      </c>
      <c r="E2" s="40" t="s">
        <v>65</v>
      </c>
      <c r="F2" s="40" t="s">
        <v>66</v>
      </c>
      <c r="G2" s="40" t="s">
        <v>67</v>
      </c>
      <c r="H2" s="40" t="s">
        <v>68</v>
      </c>
      <c r="I2" s="40" t="s">
        <v>69</v>
      </c>
      <c r="J2" s="40" t="s">
        <v>70</v>
      </c>
      <c r="K2" s="40" t="s">
        <v>71</v>
      </c>
      <c r="L2" s="40" t="s">
        <v>72</v>
      </c>
      <c r="M2" s="40" t="s">
        <v>73</v>
      </c>
      <c r="N2" s="40" t="s">
        <v>74</v>
      </c>
      <c r="O2" s="40" t="s">
        <v>75</v>
      </c>
      <c r="P2" s="40" t="s">
        <v>76</v>
      </c>
      <c r="Q2" s="40" t="s">
        <v>77</v>
      </c>
      <c r="R2" s="40" t="s">
        <v>78</v>
      </c>
      <c r="S2" s="40" t="s">
        <v>79</v>
      </c>
      <c r="T2" s="40" t="s">
        <v>80</v>
      </c>
      <c r="U2" s="40" t="s">
        <v>81</v>
      </c>
      <c r="V2" s="40" t="s">
        <v>82</v>
      </c>
      <c r="W2" s="40" t="s">
        <v>83</v>
      </c>
      <c r="X2" s="40" t="s">
        <v>84</v>
      </c>
      <c r="Y2" s="40" t="s">
        <v>85</v>
      </c>
      <c r="Z2" s="40" t="s">
        <v>86</v>
      </c>
      <c r="AA2" s="40" t="s">
        <v>8</v>
      </c>
      <c r="AB2" s="40" t="s">
        <v>87</v>
      </c>
    </row>
    <row r="3" spans="1:36" ht="21" x14ac:dyDescent="0.15">
      <c r="A3" s="4">
        <v>1</v>
      </c>
      <c r="B3" s="2" t="s">
        <v>95</v>
      </c>
      <c r="C3" s="2" t="s">
        <v>96</v>
      </c>
      <c r="D3" s="2" t="s">
        <v>97</v>
      </c>
      <c r="E3" s="2" t="s">
        <v>89</v>
      </c>
      <c r="F3" s="1">
        <v>3</v>
      </c>
      <c r="G3" s="1">
        <v>3</v>
      </c>
      <c r="H3" s="1">
        <v>3</v>
      </c>
      <c r="I3" s="1">
        <v>3</v>
      </c>
      <c r="J3" s="1">
        <v>3</v>
      </c>
      <c r="K3" s="1">
        <v>3</v>
      </c>
      <c r="L3" s="1">
        <v>3</v>
      </c>
      <c r="M3" s="1">
        <v>3</v>
      </c>
      <c r="N3" s="1">
        <v>3</v>
      </c>
      <c r="O3" s="1">
        <v>3</v>
      </c>
      <c r="P3" s="1">
        <v>3</v>
      </c>
      <c r="Q3" s="1">
        <v>3</v>
      </c>
      <c r="R3" s="1">
        <v>3</v>
      </c>
      <c r="S3" s="1">
        <v>3</v>
      </c>
      <c r="T3" s="1">
        <v>3</v>
      </c>
      <c r="U3" s="1">
        <v>3</v>
      </c>
      <c r="V3" s="7">
        <v>3</v>
      </c>
      <c r="W3" s="1">
        <v>3</v>
      </c>
      <c r="X3" s="1">
        <v>3</v>
      </c>
      <c r="Y3" s="1">
        <v>3</v>
      </c>
      <c r="Z3" s="1">
        <v>3</v>
      </c>
      <c r="AA3" s="4" t="s">
        <v>98</v>
      </c>
      <c r="AB3" s="1" t="s">
        <v>1</v>
      </c>
      <c r="AC3" s="1">
        <v>2</v>
      </c>
      <c r="AD3" s="7" t="s">
        <v>1</v>
      </c>
      <c r="AE3" s="1">
        <v>2</v>
      </c>
      <c r="AF3" s="1" t="s">
        <v>1</v>
      </c>
      <c r="AG3" s="3" t="s">
        <v>9</v>
      </c>
      <c r="AH3" s="3" t="s">
        <v>10</v>
      </c>
      <c r="AI3" s="4" t="s">
        <v>11</v>
      </c>
      <c r="AJ3" s="5">
        <v>43950.580370370371</v>
      </c>
    </row>
    <row r="4" spans="1:36" ht="10.5" customHeight="1" x14ac:dyDescent="0.15">
      <c r="A4" s="4">
        <v>2</v>
      </c>
      <c r="D4" s="2" t="s">
        <v>88</v>
      </c>
      <c r="E4" s="2" t="s">
        <v>89</v>
      </c>
      <c r="F4" s="7">
        <v>3</v>
      </c>
      <c r="G4" s="1">
        <v>3</v>
      </c>
      <c r="H4" s="1">
        <v>2</v>
      </c>
      <c r="I4" s="1">
        <v>3</v>
      </c>
      <c r="J4" s="1">
        <v>3</v>
      </c>
      <c r="K4" s="1">
        <v>3</v>
      </c>
      <c r="L4" s="1">
        <v>3</v>
      </c>
      <c r="M4" s="1">
        <v>3</v>
      </c>
      <c r="N4" s="1">
        <v>2</v>
      </c>
      <c r="O4" s="1">
        <v>3</v>
      </c>
      <c r="P4" s="1">
        <v>3</v>
      </c>
      <c r="Q4" s="1">
        <v>3</v>
      </c>
      <c r="R4" s="1">
        <v>3</v>
      </c>
      <c r="S4" s="1">
        <v>3</v>
      </c>
      <c r="T4" s="1">
        <v>2</v>
      </c>
      <c r="U4" s="1">
        <v>3</v>
      </c>
      <c r="V4" s="1">
        <v>3</v>
      </c>
      <c r="W4" s="7">
        <v>2</v>
      </c>
      <c r="X4" s="1">
        <v>3</v>
      </c>
      <c r="Y4" s="1">
        <v>3</v>
      </c>
      <c r="Z4" s="1">
        <v>3</v>
      </c>
      <c r="AA4" s="4" t="s">
        <v>90</v>
      </c>
      <c r="AB4" s="1" t="s">
        <v>1</v>
      </c>
      <c r="AC4" s="1">
        <v>2</v>
      </c>
      <c r="AD4" s="1" t="s">
        <v>1</v>
      </c>
      <c r="AE4" s="7">
        <v>2</v>
      </c>
      <c r="AF4" s="1" t="s">
        <v>1</v>
      </c>
      <c r="AG4" s="3" t="s">
        <v>9</v>
      </c>
      <c r="AH4" s="3" t="s">
        <v>10</v>
      </c>
      <c r="AI4" s="4" t="s">
        <v>11</v>
      </c>
      <c r="AJ4" s="5">
        <v>43950.582951388889</v>
      </c>
    </row>
    <row r="5" spans="1:36" ht="10.5" customHeight="1" x14ac:dyDescent="0.15">
      <c r="A5" s="4">
        <v>3</v>
      </c>
      <c r="D5" s="2" t="s">
        <v>91</v>
      </c>
      <c r="E5" s="2" t="s">
        <v>89</v>
      </c>
      <c r="F5" s="7">
        <v>3</v>
      </c>
      <c r="G5" s="1">
        <v>3</v>
      </c>
      <c r="H5" s="1">
        <v>3</v>
      </c>
      <c r="I5" s="1">
        <v>2</v>
      </c>
      <c r="J5" s="1">
        <v>3</v>
      </c>
      <c r="K5" s="1">
        <v>3</v>
      </c>
      <c r="L5" s="1">
        <v>2</v>
      </c>
      <c r="M5" s="1">
        <v>2</v>
      </c>
      <c r="N5" s="1">
        <v>2</v>
      </c>
      <c r="O5" s="1">
        <v>3</v>
      </c>
      <c r="P5" s="1">
        <v>3</v>
      </c>
      <c r="Q5" s="1">
        <v>3</v>
      </c>
      <c r="R5" s="1">
        <v>2</v>
      </c>
      <c r="S5" s="1">
        <v>3</v>
      </c>
      <c r="T5" s="1">
        <v>2</v>
      </c>
      <c r="U5" s="1">
        <v>3</v>
      </c>
      <c r="V5" s="1">
        <v>3</v>
      </c>
      <c r="W5" s="7">
        <v>2</v>
      </c>
      <c r="X5" s="1">
        <v>3</v>
      </c>
      <c r="Y5" s="1">
        <v>3</v>
      </c>
      <c r="Z5" s="1">
        <v>3</v>
      </c>
      <c r="AA5" s="4" t="s">
        <v>92</v>
      </c>
      <c r="AB5" s="1" t="s">
        <v>1</v>
      </c>
      <c r="AC5" s="1">
        <v>2</v>
      </c>
      <c r="AD5" s="1" t="s">
        <v>1</v>
      </c>
      <c r="AE5" s="7">
        <v>2</v>
      </c>
      <c r="AF5" s="1" t="s">
        <v>1</v>
      </c>
      <c r="AG5" s="3" t="s">
        <v>9</v>
      </c>
      <c r="AH5" s="3" t="s">
        <v>10</v>
      </c>
      <c r="AI5" s="4" t="s">
        <v>11</v>
      </c>
      <c r="AJ5" s="5">
        <v>43950.584074074075</v>
      </c>
    </row>
    <row r="6" spans="1:36" ht="10.5" customHeight="1" x14ac:dyDescent="0.15">
      <c r="A6" s="4">
        <v>4</v>
      </c>
      <c r="D6" s="2" t="s">
        <v>93</v>
      </c>
      <c r="E6" s="2" t="s">
        <v>89</v>
      </c>
      <c r="F6" s="7">
        <v>3</v>
      </c>
      <c r="G6" s="1">
        <v>3</v>
      </c>
      <c r="H6" s="1">
        <v>3</v>
      </c>
      <c r="I6" s="1">
        <v>2</v>
      </c>
      <c r="J6" s="1">
        <v>3</v>
      </c>
      <c r="K6" s="1">
        <v>3</v>
      </c>
      <c r="L6" s="1">
        <v>3</v>
      </c>
      <c r="M6" s="1">
        <v>3</v>
      </c>
      <c r="N6" s="1">
        <v>3</v>
      </c>
      <c r="O6" s="1">
        <v>2</v>
      </c>
      <c r="P6" s="1">
        <v>3</v>
      </c>
      <c r="Q6" s="1">
        <v>3</v>
      </c>
      <c r="R6" s="1">
        <v>3</v>
      </c>
      <c r="S6" s="1">
        <v>3</v>
      </c>
      <c r="T6" s="1">
        <v>3</v>
      </c>
      <c r="U6" s="1">
        <v>3</v>
      </c>
      <c r="V6" s="1">
        <v>3</v>
      </c>
      <c r="W6" s="7">
        <v>2</v>
      </c>
      <c r="X6" s="1">
        <v>2</v>
      </c>
      <c r="Y6" s="1">
        <v>3</v>
      </c>
      <c r="Z6" s="1">
        <v>3</v>
      </c>
      <c r="AA6" s="4" t="s">
        <v>94</v>
      </c>
      <c r="AB6" s="1" t="s">
        <v>1</v>
      </c>
      <c r="AC6" s="1"/>
      <c r="AD6" s="1"/>
      <c r="AE6" s="1"/>
      <c r="AF6" s="1"/>
    </row>
    <row r="7" spans="1:36" ht="10.5" customHeight="1" x14ac:dyDescent="0.15">
      <c r="A7" s="4"/>
      <c r="F7" s="7"/>
      <c r="G7" s="1"/>
      <c r="H7" s="1"/>
      <c r="I7" s="1"/>
      <c r="J7" s="1"/>
      <c r="K7" s="1"/>
      <c r="L7" s="1"/>
      <c r="M7" s="1"/>
      <c r="N7" s="1"/>
      <c r="O7" s="1"/>
      <c r="P7" s="1"/>
      <c r="Q7" s="1"/>
      <c r="R7" s="1"/>
      <c r="S7" s="1"/>
      <c r="T7" s="1"/>
      <c r="U7" s="1"/>
      <c r="V7" s="1"/>
      <c r="W7" s="7"/>
      <c r="X7" s="1"/>
      <c r="Y7" s="1"/>
      <c r="Z7" s="1"/>
      <c r="AA7" s="4"/>
      <c r="AB7" s="1"/>
      <c r="AC7" s="1"/>
      <c r="AD7" s="1"/>
      <c r="AE7" s="1"/>
      <c r="AF7" s="1"/>
    </row>
    <row r="8" spans="1:36" x14ac:dyDescent="0.15">
      <c r="A8" s="4"/>
      <c r="F8" s="7"/>
      <c r="G8" s="1"/>
      <c r="H8" s="1"/>
      <c r="I8" s="1"/>
      <c r="J8" s="1"/>
      <c r="K8" s="1"/>
      <c r="L8" s="1"/>
      <c r="M8" s="1"/>
      <c r="N8" s="1"/>
      <c r="O8" s="1"/>
      <c r="P8" s="1"/>
      <c r="Q8" s="1"/>
      <c r="R8" s="1"/>
      <c r="S8" s="1"/>
      <c r="T8" s="1"/>
      <c r="U8" s="1"/>
      <c r="V8" s="1"/>
      <c r="W8" s="7"/>
      <c r="X8" s="1"/>
      <c r="Y8" s="1"/>
      <c r="Z8" s="1"/>
      <c r="AA8" s="4"/>
      <c r="AB8" s="1"/>
      <c r="AC8" s="1"/>
      <c r="AD8" s="1"/>
      <c r="AE8" s="1"/>
      <c r="AF8" s="1"/>
    </row>
    <row r="9" spans="1:36" x14ac:dyDescent="0.15">
      <c r="AA9" s="4"/>
      <c r="AB9" s="1"/>
      <c r="AC9" s="1"/>
      <c r="AD9" s="1"/>
      <c r="AE9" s="1"/>
      <c r="AF9" s="1"/>
    </row>
    <row r="10" spans="1:36" x14ac:dyDescent="0.15">
      <c r="AB10" s="1"/>
      <c r="AC10" s="1"/>
      <c r="AD10" s="1"/>
      <c r="AE10" s="1"/>
      <c r="AF10" s="1"/>
    </row>
  </sheetData>
  <mergeCells count="4">
    <mergeCell ref="F1:K1"/>
    <mergeCell ref="L1:P1"/>
    <mergeCell ref="Q1:T1"/>
    <mergeCell ref="U1:Z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TEACHER CANDIDATE SUMMATIVE EVALUATION
&amp;"MS Sans Serif,Bold Italic"English&amp;"MS Sans Serif,Regular"
&amp;"MS Sans Serif,Bold"Spring 2022
</oddHeader>
    <oddFooter>&amp;C&amp;"MS Sans Serif,Bold"3 Distinguished, 2 Proficient, 1 Needs Improvement,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405ECE-372A-4A06-B9AB-7A4556C5A816}">
  <ds:schemaRefs>
    <ds:schemaRef ds:uri="http://purl.org/dc/terms/"/>
    <ds:schemaRef ds:uri="ff17b072-a641-4163-845d-6bc934424af4"/>
    <ds:schemaRef ds:uri="4ea68dd0-e2a5-4487-9a57-56deb1000fd9"/>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61695BC-B075-448E-8A42-130FB2CA4672}">
  <ds:schemaRefs>
    <ds:schemaRef ds:uri="http://schemas.microsoft.com/sharepoint/v3/contenttype/forms"/>
  </ds:schemaRefs>
</ds:datastoreItem>
</file>

<file path=customXml/itemProps3.xml><?xml version="1.0" encoding="utf-8"?>
<ds:datastoreItem xmlns:ds="http://schemas.openxmlformats.org/officeDocument/2006/customXml" ds:itemID="{A02173AE-6DD0-48E6-BEF9-D0C73B6C0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 </vt:lpstr>
      <vt:lpstr>Numerical </vt:lpstr>
      <vt:lpstr>Textual</vt:lpstr>
      <vt:lpstr>'Numerical '!Print_Titles</vt:lpstr>
      <vt:lpstr>Textual!Print_Titles</vt:lpstr>
      <vt:lpstr>'ItemAnalysis '!SCP27B2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2023-05-09T14:43:18Z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