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swosuits-my.sharepoint.com/personal/mcelhaneys_swosu_edu/Documents/Documents/Accessibility Docs/Education/"/>
    </mc:Choice>
  </mc:AlternateContent>
  <xr:revisionPtr revIDLastSave="0" documentId="8_{291FED49-E025-44FE-8751-94706E8BF5C8}" xr6:coauthVersionLast="47" xr6:coauthVersionMax="47" xr10:uidLastSave="{00000000-0000-0000-0000-000000000000}"/>
  <bookViews>
    <workbookView xWindow="-120" yWindow="-120" windowWidth="29040" windowHeight="17640" activeTab="1" xr2:uid="{00000000-000D-0000-FFFF-FFFF00000000}"/>
  </bookViews>
  <sheets>
    <sheet name="Item Analysis" sheetId="3" r:id="rId1"/>
    <sheet name="Textual" sheetId="1" r:id="rId2"/>
    <sheet name="Numeric" sheetId="2" r:id="rId3"/>
  </sheets>
  <definedNames>
    <definedName name="SCP27B2" localSheetId="0">'Item Analysis'!$A$6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7" i="2" l="1"/>
  <c r="B13" i="2"/>
  <c r="A51" i="3"/>
  <c r="A46" i="3"/>
  <c r="A41" i="3"/>
  <c r="A36" i="3"/>
  <c r="A31" i="3"/>
  <c r="A25" i="3"/>
  <c r="A20" i="3"/>
  <c r="A15" i="3"/>
  <c r="A10" i="3"/>
  <c r="A56" i="3"/>
  <c r="A61" i="3"/>
  <c r="A63" i="3" l="1"/>
  <c r="M11" i="2" l="1"/>
  <c r="L13" i="2"/>
  <c r="K13" i="2" l="1"/>
  <c r="I13" i="2"/>
  <c r="F13" i="2"/>
  <c r="J13" i="2"/>
  <c r="H13" i="2"/>
  <c r="E13" i="2"/>
  <c r="D13" i="2"/>
  <c r="G13" i="2"/>
  <c r="C13" i="2" l="1"/>
  <c r="M10" i="2" l="1"/>
  <c r="M9" i="2"/>
  <c r="M8" i="2"/>
  <c r="M13" i="2" l="1"/>
</calcChain>
</file>

<file path=xl/sharedStrings.xml><?xml version="1.0" encoding="utf-8"?>
<sst xmlns="http://schemas.openxmlformats.org/spreadsheetml/2006/main" count="180" uniqueCount="90">
  <si>
    <t>11. Grammar, Usage, and Mechanics</t>
  </si>
  <si>
    <t>2</t>
  </si>
  <si>
    <t>NV</t>
  </si>
  <si>
    <t>1</t>
  </si>
  <si>
    <t>#</t>
  </si>
  <si>
    <t>SOUTHWESTERN OKLAHOMA STATE UNIVERSITY</t>
  </si>
  <si>
    <t>EVALUATION OF TEACHER CANDIDATE</t>
  </si>
  <si>
    <t>3</t>
  </si>
  <si>
    <t>4</t>
  </si>
  <si>
    <t>5</t>
  </si>
  <si>
    <t>6</t>
  </si>
  <si>
    <t>7</t>
  </si>
  <si>
    <t>8</t>
  </si>
  <si>
    <t>9</t>
  </si>
  <si>
    <t>10</t>
  </si>
  <si>
    <t>11</t>
  </si>
  <si>
    <t>Mean</t>
  </si>
  <si>
    <t>Mean:</t>
  </si>
  <si>
    <t>Count</t>
  </si>
  <si>
    <t>Pct</t>
  </si>
  <si>
    <t>Total</t>
  </si>
  <si>
    <t>Acceptable (1 pt.): The candidate describes one adaptation for special populations (students with exceptionalities, gifted, ELLs, and/or delayed learners).</t>
  </si>
  <si>
    <t>Unacceptable (0 pts.): The candidate does not describe an adaptation(s) for special populations (students with exceptionalities, gifted, ELLs, and/or delayed learners).</t>
  </si>
  <si>
    <t>Acceptable (1 pt.): The candidate has 6-10 errors in grammar, usage, and mechanics in the teacher work sample.</t>
  </si>
  <si>
    <t>Unacceptable (0 pts.): The candidate has more than 10 errors in grammar, usage, and mechanics in the teacher work sample.</t>
  </si>
  <si>
    <t>Mean of the Means</t>
  </si>
  <si>
    <t>Teacher Work Sample, Health and Physical Education</t>
  </si>
  <si>
    <t>1. Classroom Environment and Student Demographics (SHAPE 3.d; INTASC 2; CAEP 1.4)</t>
  </si>
  <si>
    <t>MEAN</t>
  </si>
  <si>
    <t>Unacceptable (0 pts.): The candidate provides basic information (1-3 elements) about the classroom, resources, characteristics of the class, culture and experience, and accommodations necessary for gifted, special needs or ELL students.</t>
  </si>
  <si>
    <t>2. Introduction of Unit (SHAPE 1; INTASC 4; CAEP 1.4, 3.5)</t>
  </si>
  <si>
    <t>Target (2pts.): The candidate includes an introduction of the unit, which gives an overview of the vision, context, Oklahoma Academic Standards, and the topic of the unit. The candidate shows evidence of planning and organization.</t>
  </si>
  <si>
    <t>Acceptable (1 pt.): The candidate includes an introduction of the unit, which gives an overview of the vision, context, Oklahoma Academic Standards, and topic of the unit. The candidate shows some evidence of planning.</t>
  </si>
  <si>
    <t>Unacceptable (0 pts.): The candidate does not include an introduction of the unit. The candidate does not show evidence of planning.</t>
  </si>
  <si>
    <t>3. Factors Influencing Instruction (SHAPE 4.c; INTASC 7; CAEP 1.5)</t>
  </si>
  <si>
    <t>Acceptable (1 pt.): The candidate describes one factor that influences instruction. The candidate discusses one of the following: students needs, interests, prior knowledge as well as available resources, time, personal strengths, or curriculum.</t>
  </si>
  <si>
    <t>Unacceptable (0 pts.): The candidate does not describe factors that influence instruction, such as students needs, interests, prior knowledge as well as available resources, time, personal strengths, or curriculum.</t>
  </si>
  <si>
    <t>4. Specific Instructional Strategies (SHAPE 4.e; INTASC 8; CAEP 1.5)</t>
  </si>
  <si>
    <t>Target (2pts.): The candidate includes instructional strategies for learners, visual, auditory, kinesthetic, and tactile, to effectively engage all students. The candidate uses a variety of instructional strategies which are inclusive and motivati...</t>
  </si>
  <si>
    <t>Acceptable (1 pt.): The candidate includes three instructional strategies for different learners. The candidate uses instructional strategies which are inclusive and motivating for all students.</t>
  </si>
  <si>
    <t>Unacceptable (0 pts.): The candidate does not provide instructional strategies.</t>
  </si>
  <si>
    <t>5. Integration of Technology into Teaching and Learning (SHAPE 3.e; INTASC 6; CAEP 1.2, 1.3, 1.5, 3.5, 4.1)</t>
  </si>
  <si>
    <t>Acceptable (1 pt.): The candidate describes integration of technology in the classroom. The candidate describes the use of technology to enhance to student learning.</t>
  </si>
  <si>
    <t>Unacceptable (0 pts.): The candidate does not describe integration of technology in the classroom. The candidate does not describe the use of technology to enhance to student learning.</t>
  </si>
  <si>
    <t>6. Assessments Tables &amp; Analysis of Results (SHAPE 5.0; INTASC 6; CAEP 1.2, 1.3, 1.5, 3.5, 4.1)</t>
  </si>
  <si>
    <t>Unacceptable (0 pts.): The candidate does not provide evidence of assessment planning and does not use assessments. The candidate does not provide analysis of data.</t>
  </si>
  <si>
    <t>7. Adaptations for Special Populations (SHAPE 3.b; INTASC 1; CAEP 1.1, 3.5)</t>
  </si>
  <si>
    <t>Target (2pts.): The candidate describes two or more adaptations for special populations (students with exceptionalities, gifted, ELLs and/or delayed learners) that align with short term and long term objectives.</t>
  </si>
  <si>
    <t>8. Classroom Management (SHAPE 4.d; INTASC 3; CAEP 1.4, 2.3)</t>
  </si>
  <si>
    <t>Target (2pts.): The candidate discusses 3 elements of the classroom management plan to effectively manage a classroom. The candidate describes how their classroom management plan supports student learning.</t>
  </si>
  <si>
    <t>Acceptable (1 pt.): The candidate discusses 2 elements of the classroom management plan to effectively manage a classroom. The candidate describes how their classroom management plan supports student learning.</t>
  </si>
  <si>
    <t>Unacceptable (0 pts.): The candidate does not discuss his or her classroom management plan and how it supports student learning.</t>
  </si>
  <si>
    <t>9. Recommendations for Improvement (SHAPE 3; INTASC 9; CAEP 1.2, 1.5, 3.6)</t>
  </si>
  <si>
    <t>Target (2pts.): The candidate recognizes and articulates two areas in need of improvement or professional growth. The candidate identifies specific areas of future professional development, culturally competent practices, and/or advocacy strategies.</t>
  </si>
  <si>
    <t>Acceptable (1 pt.): The candidate recognizes an area in need of improvement. The candidate demonstrates understanding in identifying specific areas of future professional development.</t>
  </si>
  <si>
    <t>Unacceptable (0 pts.): The candidate does not recognize areas in need of improvement.</t>
  </si>
  <si>
    <t>10. Lesson Plan Format (SHAPE 1; CAEP 1.3, 3.5)</t>
  </si>
  <si>
    <t>Target (2pts.): The candidate has no more than five errors in grammar, usage, and mechanics in the teacher work sample.</t>
  </si>
  <si>
    <t>Teacher Candidate:</t>
  </si>
  <si>
    <t>University Supervisor:</t>
  </si>
  <si>
    <t>Cooperating Teacher:</t>
  </si>
  <si>
    <t>Comments:</t>
  </si>
  <si>
    <t>Spring 2020</t>
  </si>
  <si>
    <t>Elaborate. Provide at least five elements.</t>
  </si>
  <si>
    <t>Mr. Icke's lesson plans were aligned with Oklahoma Academic Standards, demonstrated an understanding of the subject matter, and were formatted in a professional manner.</t>
  </si>
  <si>
    <t>Mr. Icke certainly shows evidence of understanding that his students learn in a variety of ways.</t>
  </si>
  <si>
    <t>In his TWS, Mr. Icke's analysis of the provided data was appropriate.  He identified the strengths and weaknesses of his students. He engages in instructional assessment techniques during his lessons.</t>
  </si>
  <si>
    <t>Mr. Icke described adaptions that were used in order to meet the diverse needs of his students.</t>
  </si>
  <si>
    <t>Mr. Icke understands the importance of student engagement in effective instruction and classroom management. He also is cognizant of the fact that he needs to implement a variety of strategies.</t>
  </si>
  <si>
    <t>Mr. Icke engaged in constructive reflection.  His plans to improve his lessons were on target.</t>
  </si>
  <si>
    <t>Mr. Icke intentionally plans to utilize a variety of instructional strategies that are designed to meet the students' needs. Mr. Icke was able to maintain the positive learning environment that had been established by his cooperating teacher. He certainly has high expectations for all of his students.</t>
  </si>
  <si>
    <t>Classroom procedures and routines  consistency</t>
  </si>
  <si>
    <t>Could use this part as self-reflection as well, how do you feel you could self-improve</t>
  </si>
  <si>
    <t>Lesson plan failed to have all of the elements required of a lesson plan, i.e. standards, objectives, anticipatory set, etc</t>
  </si>
  <si>
    <t>good self-reflection</t>
  </si>
  <si>
    <t>provided details of class times and student demographics</t>
  </si>
  <si>
    <t>Provided a great background but gave no background on the OAS or how they were included in his unit</t>
  </si>
  <si>
    <t>had to work with a limited number of basketballs; student engagement</t>
  </si>
  <si>
    <t>he was able to use a speaker and have students keep the beat with the ball</t>
  </si>
  <si>
    <t>not included</t>
  </si>
  <si>
    <t>entering routine, positive reinforcement, consequences for behavior</t>
  </si>
  <si>
    <t>he identified his areas for improvement, but did not list any specific strategies</t>
  </si>
  <si>
    <t>Target (2pts.): The candidate provides substantial information and description of the classroom (5 elements or more), including resources available for use, characteristics of the class and community, culture and experiences of the students, and descriptions of accommodations necessary for gifted, special needs or ELL students.</t>
  </si>
  <si>
    <t>Acceptable (1 pt.): The candidate provides complete information and description of the classroom (4 elements), including resources available for use, characteristics of the class and community, culture and experiences of the students and descriptions of accommodations necessary for gifted, special needs, or ELL students.</t>
  </si>
  <si>
    <t xml:space="preserve">Target (2pts.): The candidate describes factors (at least two) that influence instruction.  The candidate discusses two of the following:  students’ needs, interests, prior knowledge as well as available resources, time, personal strengths, and/or curriculum. </t>
  </si>
  <si>
    <t>Target (2pts.): The candidate demonstrates extensive assessment planning and use of assessments.  The candidate uses ongoing assessments, including formative and summative assessments.  The candidate provides students’ pretest, formative, and summative/posttest information.  Adaptations for special populations are also included.  Planned assessments are appropriate for the lesson and/or objectives and measure student achievement.  Analysis of data is noted.</t>
  </si>
  <si>
    <t>Acceptable (1 pt.): The candidate demonstrates assessment planning and use of assessments.  The candidate provides information on students, including pretest, formative, summative/posttest.  Adaptations for special populations are also included.  Planned assessments are appropriate for the lesson and/or objectives and measure student achievement.  Analysis of data is noted.</t>
  </si>
  <si>
    <t xml:space="preserve">Target (2pts.): The candidate makes the content matter meaningful for students through practical applications and students’ prior experiences.  The candidate includes Oklahoma Academic Standards, Objectives, Anticipatory Set, Modeling, Guided Practice/Monitoring, Independent Practice, Closure, and Adaptations for Special Populations (gifted, special needs, ELL, etc.) in all lessons plans. </t>
  </si>
  <si>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(gifted, special needs, ELL, etc.) in all lesson plans.</t>
  </si>
  <si>
    <t>Unacceptable (0 pts.): The candidate does not make content matter meaningful for students through practical applications and using students’ prior experiences.  The candidate does not include Objectives, Anticipatory Set, Modeling, Guided Practice/Monitoring, Independent Practice, Closure, and Adaptations for Special Populations (gifted, special needs, ELL, etc.) in lesson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</si>
</sst>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MS Sans Serif"/>
    </font>
    <font>
      <b/>
      <sz val="8"/>
      <name val="MS Sans Serif"/>
    </font>
    <font>
      <b/>
      <i/>
      <sz val="11"/>
      <name val="Calibri"/>
      <family val="2"/>
      <scheme val="minor"/>
    </font>
    <font>
      <b/>
      <sz val="1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i/>
      <sz val="11"/>
      <color rgb="FF000000"/>
      <name val="Calibri"/>
      <family val="2"/>
      <scheme val="minor"/>
    </font>
  </fonts>
  <fills count="2">
    <fill>
      <patternFill patternType="none"/>
    </fill>
    <fill>
      <patternFill patternType="gray125"/>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diagonal/>
    </border>
    <border>
      <left style="thin">
        <color indexed="64"/>
      </left>
      <right/>
      <top style="thin">
        <color indexed="64"/>
      </top>
      <bottom/>
      <diagonal/>
    </border>
    <border>
      <left style="thin">
        <color indexed="64"/>
      </left>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s>
  <cellStyleXfs count="1">
    <xf numFmtId="0" fontId="0" fillId="0" borderId="0" applyAlignment="0">
      <alignment vertical="top" wrapText="1"/>
      <protection locked="0"/>
    </xf>
  </cellStyleXfs>
  <cellXfs count="61">
    <xf numFmtId="0" fontId="0" fillId="0" borderId="0" xfId="0" applyAlignment="1">
      <alignment vertical="top"/>
      <protection locked="0"/>
    </xf>
    <xf numFmtId="0" fontId="0" fillId="0" borderId="0" xfId="0" applyFont="1" applyFill="1" applyAlignment="1" applyProtection="1">
      <alignment horizontal="left" vertical="top" wrapText="1"/>
      <protection hidden="1"/>
    </xf>
    <xf numFmtId="0" fontId="0" fillId="0" borderId="0" xfId="0" applyFill="1" applyAlignment="1" applyProtection="1">
      <alignment horizontal="right" vertical="top" wrapText="1"/>
      <protection hidden="1"/>
    </xf>
    <xf numFmtId="0" fontId="0" fillId="0" borderId="0" xfId="0" applyFill="1" applyAlignment="1" applyProtection="1">
      <alignment horizontal="center" vertical="top" wrapText="1"/>
      <protection hidden="1"/>
    </xf>
    <xf numFmtId="0" fontId="0" fillId="0" borderId="0" xfId="0" applyFont="1" applyFill="1" applyAlignment="1" applyProtection="1">
      <alignment horizontal="center" vertical="top" wrapText="1"/>
      <protection hidden="1"/>
    </xf>
    <xf numFmtId="49" fontId="1" fillId="0" borderId="0" xfId="0" applyNumberFormat="1" applyFont="1" applyFill="1" applyAlignment="1" applyProtection="1">
      <alignment horizontal="right" wrapText="1"/>
      <protection hidden="1"/>
    </xf>
    <xf numFmtId="49" fontId="1" fillId="0" borderId="0" xfId="0" applyNumberFormat="1" applyFont="1" applyFill="1" applyAlignment="1" applyProtection="1">
      <alignment horizontal="center" wrapText="1"/>
      <protection hidden="1"/>
    </xf>
    <xf numFmtId="0" fontId="1" fillId="0" borderId="0" xfId="0" applyFont="1" applyFill="1" applyAlignment="1" applyProtection="1">
      <alignment horizontal="center" wrapText="1"/>
      <protection hidden="1"/>
    </xf>
    <xf numFmtId="0" fontId="1" fillId="0" borderId="0" xfId="0" applyFont="1" applyFill="1" applyAlignment="1" applyProtection="1">
      <alignment horizontal="left" wrapText="1"/>
      <protection hidden="1"/>
    </xf>
    <xf numFmtId="1" fontId="0" fillId="0" borderId="0" xfId="0" applyNumberFormat="1" applyFill="1" applyAlignment="1" applyProtection="1">
      <alignment horizontal="center" vertical="top" wrapText="1"/>
      <protection hidden="1"/>
    </xf>
    <xf numFmtId="2" fontId="1" fillId="0" borderId="0" xfId="0" applyNumberFormat="1" applyFont="1" applyFill="1" applyAlignment="1" applyProtection="1">
      <alignment horizontal="center" vertical="top" wrapText="1"/>
      <protection hidden="1"/>
    </xf>
    <xf numFmtId="0" fontId="0" fillId="0" borderId="0" xfId="0" applyFill="1" applyAlignment="1" applyProtection="1">
      <alignment horizontal="left" vertical="top" wrapText="1"/>
      <protection hidden="1"/>
    </xf>
    <xf numFmtId="0" fontId="0" fillId="0" borderId="0" xfId="0" applyNumberFormat="1" applyFill="1" applyAlignment="1" applyProtection="1">
      <alignment horizontal="center" vertical="top" wrapText="1"/>
      <protection hidden="1"/>
    </xf>
    <xf numFmtId="0" fontId="1" fillId="0" borderId="0" xfId="0" applyFont="1" applyFill="1" applyAlignment="1" applyProtection="1">
      <alignment horizontal="right" vertical="top" wrapText="1"/>
      <protection hidden="1"/>
    </xf>
    <xf numFmtId="0" fontId="2" fillId="0" borderId="0" xfId="0" applyFont="1" applyFill="1" applyAlignment="1" applyProtection="1">
      <alignment horizontal="center" vertical="top"/>
      <protection hidden="1"/>
    </xf>
    <xf numFmtId="0" fontId="5" fillId="0" borderId="0" xfId="0" applyFont="1" applyFill="1" applyAlignment="1" applyProtection="1">
      <alignment horizontal="left" vertical="top"/>
      <protection hidden="1"/>
    </xf>
    <xf numFmtId="0" fontId="3" fillId="0" borderId="0" xfId="0" applyFont="1" applyFill="1" applyAlignment="1" applyProtection="1">
      <alignment horizontal="center" vertical="top"/>
      <protection hidden="1"/>
    </xf>
    <xf numFmtId="0" fontId="4" fillId="0" borderId="0" xfId="0" applyFont="1" applyFill="1" applyBorder="1" applyAlignment="1" applyProtection="1">
      <alignment horizontal="center" wrapText="1"/>
      <protection hidden="1"/>
    </xf>
    <xf numFmtId="0" fontId="6" fillId="0" borderId="2" xfId="0" applyFont="1" applyFill="1" applyBorder="1" applyAlignment="1" applyProtection="1">
      <alignment horizontal="right" wrapText="1"/>
      <protection hidden="1"/>
    </xf>
    <xf numFmtId="0" fontId="6"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4" fillId="0" borderId="6" xfId="0" applyFont="1" applyFill="1" applyBorder="1" applyAlignment="1">
      <alignment horizontal="left" vertical="top" wrapText="1"/>
      <protection locked="0"/>
    </xf>
    <xf numFmtId="0" fontId="4" fillId="0" borderId="1" xfId="0" applyFont="1" applyFill="1" applyBorder="1" applyAlignment="1">
      <alignment horizontal="right" wrapText="1"/>
      <protection locked="0"/>
    </xf>
    <xf numFmtId="10" fontId="4" fillId="0" borderId="1" xfId="0" applyNumberFormat="1" applyFont="1" applyFill="1" applyBorder="1" applyAlignment="1">
      <alignment horizontal="right" wrapText="1"/>
      <protection locked="0"/>
    </xf>
    <xf numFmtId="0" fontId="4" fillId="0" borderId="9" xfId="0" applyFont="1" applyFill="1" applyBorder="1" applyAlignment="1">
      <alignment horizontal="left" vertical="top" wrapText="1"/>
      <protection locked="0"/>
    </xf>
    <xf numFmtId="0" fontId="6" fillId="0" borderId="10" xfId="0" applyFont="1" applyFill="1" applyBorder="1" applyAlignment="1">
      <alignment horizontal="center" wrapText="1"/>
      <protection locked="0"/>
    </xf>
    <xf numFmtId="0" fontId="4" fillId="0" borderId="4" xfId="0" applyFont="1" applyFill="1" applyBorder="1" applyAlignment="1">
      <alignment horizontal="left" vertical="top" wrapText="1"/>
      <protection locked="0"/>
    </xf>
    <xf numFmtId="2" fontId="6" fillId="0" borderId="2" xfId="0" applyNumberFormat="1" applyFont="1" applyFill="1" applyBorder="1" applyAlignment="1">
      <alignment horizontal="center" vertical="top" wrapText="1"/>
      <protection locked="0"/>
    </xf>
    <xf numFmtId="0" fontId="7" fillId="0" borderId="2" xfId="0" applyFont="1" applyFill="1" applyBorder="1" applyAlignment="1">
      <alignment horizontal="left" vertical="top" wrapText="1"/>
      <protection locked="0"/>
    </xf>
    <xf numFmtId="0" fontId="4" fillId="0" borderId="0" xfId="0" applyFont="1" applyFill="1" applyBorder="1" applyAlignment="1">
      <alignment horizontal="center" vertical="top" wrapText="1"/>
      <protection locked="0"/>
    </xf>
    <xf numFmtId="0" fontId="7" fillId="0" borderId="0" xfId="0" applyFont="1" applyFill="1" applyBorder="1" applyAlignment="1">
      <alignment horizontal="left" vertical="top" wrapText="1"/>
      <protection locked="0"/>
    </xf>
    <xf numFmtId="0" fontId="4" fillId="0" borderId="0" xfId="0" applyFont="1" applyFill="1" applyBorder="1" applyAlignment="1" applyProtection="1">
      <alignment horizontal="right" wrapText="1"/>
      <protection hidden="1"/>
    </xf>
    <xf numFmtId="10" fontId="4"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0" fontId="4" fillId="0" borderId="2" xfId="0" applyFont="1" applyFill="1" applyBorder="1" applyAlignment="1">
      <alignment horizontal="left" vertical="top" wrapText="1"/>
      <protection locked="0"/>
    </xf>
    <xf numFmtId="0" fontId="4" fillId="0" borderId="5" xfId="0" applyFont="1" applyFill="1" applyBorder="1" applyAlignment="1">
      <alignment horizontal="left" vertical="top" wrapText="1"/>
      <protection locked="0"/>
    </xf>
    <xf numFmtId="0" fontId="6" fillId="0" borderId="13" xfId="0" applyFont="1" applyFill="1" applyBorder="1" applyAlignment="1">
      <alignment horizontal="center" wrapText="1"/>
      <protection locked="0"/>
    </xf>
    <xf numFmtId="0" fontId="4" fillId="0" borderId="1" xfId="0" applyFont="1" applyFill="1" applyBorder="1" applyAlignment="1">
      <alignment horizontal="left" vertical="top" wrapText="1"/>
      <protection locked="0"/>
    </xf>
    <xf numFmtId="0" fontId="7" fillId="0" borderId="9" xfId="0" applyFont="1" applyFill="1" applyBorder="1" applyAlignment="1">
      <alignment horizontal="left" vertical="top" wrapText="1"/>
      <protection locked="0"/>
    </xf>
    <xf numFmtId="0" fontId="6" fillId="0" borderId="7" xfId="0" applyFont="1" applyFill="1" applyBorder="1" applyAlignment="1">
      <alignment horizontal="left" vertical="top" wrapText="1"/>
      <protection locked="0"/>
    </xf>
    <xf numFmtId="0" fontId="5" fillId="0" borderId="14" xfId="0" applyFont="1" applyFill="1" applyBorder="1" applyAlignment="1">
      <alignment vertical="top" wrapText="1"/>
      <protection locked="0"/>
    </xf>
    <xf numFmtId="0" fontId="6" fillId="0" borderId="14" xfId="0" applyFont="1" applyFill="1" applyBorder="1" applyAlignment="1">
      <alignment horizontal="left" vertical="top" wrapText="1"/>
      <protection locked="0"/>
    </xf>
    <xf numFmtId="2" fontId="6" fillId="0" borderId="2" xfId="0" applyNumberFormat="1" applyFont="1" applyFill="1" applyBorder="1" applyAlignment="1" applyProtection="1">
      <alignment horizontal="center" wrapText="1"/>
      <protection hidden="1"/>
    </xf>
    <xf numFmtId="0" fontId="7" fillId="0" borderId="1" xfId="0" applyFont="1" applyFill="1" applyBorder="1" applyAlignment="1" applyProtection="1">
      <alignment horizontal="left" wrapText="1"/>
      <protection hidden="1"/>
    </xf>
    <xf numFmtId="2" fontId="3" fillId="0" borderId="2" xfId="0" applyNumberFormat="1" applyFont="1" applyFill="1" applyBorder="1" applyAlignment="1" applyProtection="1">
      <alignment horizontal="center" vertical="top"/>
      <protection hidden="1"/>
    </xf>
    <xf numFmtId="49" fontId="1" fillId="0" borderId="0" xfId="0" applyNumberFormat="1" applyFont="1" applyFill="1" applyAlignment="1">
      <alignment wrapText="1"/>
      <protection locked="0"/>
    </xf>
    <xf numFmtId="0" fontId="1" fillId="0" borderId="0" xfId="0" applyFont="1" applyFill="1" applyAlignment="1">
      <alignment wrapText="1"/>
      <protection locked="0"/>
    </xf>
    <xf numFmtId="0" fontId="0" fillId="0" borderId="0" xfId="0" applyFill="1" applyAlignment="1">
      <alignment horizontal="left" vertical="top" wrapText="1"/>
      <protection locked="0"/>
    </xf>
    <xf numFmtId="22" fontId="0" fillId="0" borderId="0" xfId="0" applyNumberFormat="1" applyFont="1" applyFill="1" applyAlignment="1" applyProtection="1">
      <alignment horizontal="left" vertical="top" wrapText="1"/>
      <protection hidden="1"/>
    </xf>
    <xf numFmtId="0" fontId="2" fillId="0" borderId="0" xfId="0" applyFont="1" applyFill="1" applyAlignment="1" applyProtection="1">
      <alignment horizontal="center" vertical="top"/>
      <protection hidden="1"/>
    </xf>
    <xf numFmtId="0" fontId="5" fillId="0" borderId="0" xfId="0" applyFont="1" applyFill="1" applyAlignment="1" applyProtection="1">
      <alignment horizontal="center" vertical="top"/>
      <protection hidden="1"/>
    </xf>
    <xf numFmtId="0" fontId="3" fillId="0" borderId="0" xfId="0" applyFont="1" applyFill="1" applyAlignment="1" applyProtection="1">
      <alignment horizontal="center" vertical="top"/>
      <protection hidden="1"/>
    </xf>
    <xf numFmtId="0" fontId="6" fillId="0" borderId="7" xfId="0" applyFont="1" applyFill="1" applyBorder="1" applyAlignment="1">
      <alignment horizontal="left" vertical="top" wrapText="1"/>
      <protection locked="0"/>
    </xf>
    <xf numFmtId="0" fontId="5" fillId="0" borderId="14" xfId="0" applyFont="1" applyFill="1" applyBorder="1" applyAlignment="1">
      <alignment vertical="top" wrapText="1"/>
      <protection locked="0"/>
    </xf>
    <xf numFmtId="0" fontId="6" fillId="0" borderId="11" xfId="0" applyFont="1" applyFill="1" applyBorder="1" applyAlignment="1">
      <alignment horizontal="left" vertical="top" wrapText="1"/>
      <protection locked="0"/>
    </xf>
    <xf numFmtId="0" fontId="5" fillId="0" borderId="12" xfId="0" applyFont="1" applyFill="1" applyBorder="1" applyAlignment="1">
      <alignment vertical="top" wrapText="1"/>
      <protection locked="0"/>
    </xf>
    <xf numFmtId="0" fontId="5" fillId="0" borderId="8" xfId="0" applyFont="1" applyFill="1" applyBorder="1" applyAlignment="1">
      <alignment vertical="top" wrapText="1"/>
      <protection locked="0"/>
    </xf>
    <xf numFmtId="0" fontId="3" fillId="0" borderId="2" xfId="0" applyFont="1" applyFill="1" applyBorder="1" applyAlignment="1" applyProtection="1">
      <alignment vertical="top"/>
      <protection hidden="1"/>
    </xf>
    <xf numFmtId="0" fontId="0" fillId="0" borderId="2" xfId="0" applyFill="1" applyBorder="1" applyAlignment="1" applyProtection="1">
      <alignment vertical="top"/>
      <protection hidden="1"/>
    </xf>
    <xf numFmtId="0" fontId="2" fillId="0" borderId="0" xfId="0" applyFont="1" applyFill="1" applyAlignment="1" applyProtection="1">
      <alignment horizontal="center" vertical="top" wrapText="1"/>
      <protection hidden="1"/>
    </xf>
    <xf numFmtId="0" fontId="3" fillId="0" borderId="0" xfId="0" applyFont="1" applyFill="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
  <sheetViews>
    <sheetView topLeftCell="A70" workbookViewId="0">
      <selection activeCell="A4" sqref="A4:D4"/>
    </sheetView>
  </sheetViews>
  <sheetFormatPr defaultColWidth="9.33203125" defaultRowHeight="15" x14ac:dyDescent="0.15"/>
  <cols>
    <col min="1" max="1" width="20.83203125" style="20" customWidth="1"/>
    <col min="2" max="2" width="80.83203125" style="20" customWidth="1"/>
    <col min="3" max="3" width="7.33203125" style="20" bestFit="1" customWidth="1"/>
    <col min="4" max="4" width="10.83203125" style="20" customWidth="1"/>
    <col min="5" max="16384" width="9.33203125" style="20"/>
  </cols>
  <sheetData>
    <row r="1" spans="1:13" s="15" customFormat="1" x14ac:dyDescent="0.15">
      <c r="A1" s="49" t="s">
        <v>5</v>
      </c>
      <c r="B1" s="50"/>
      <c r="C1" s="50"/>
      <c r="D1" s="50"/>
      <c r="E1" s="14"/>
      <c r="F1" s="14"/>
      <c r="G1" s="14"/>
      <c r="H1" s="14"/>
      <c r="I1" s="14"/>
      <c r="J1" s="14"/>
      <c r="K1" s="14"/>
      <c r="L1" s="14"/>
      <c r="M1" s="14"/>
    </row>
    <row r="2" spans="1:13" s="15" customFormat="1" x14ac:dyDescent="0.15">
      <c r="A2" s="51" t="s">
        <v>6</v>
      </c>
      <c r="B2" s="50"/>
      <c r="C2" s="50"/>
      <c r="D2" s="50"/>
      <c r="E2" s="16"/>
      <c r="F2" s="16"/>
      <c r="G2" s="16"/>
      <c r="H2" s="16"/>
      <c r="I2" s="16"/>
      <c r="J2" s="16"/>
      <c r="K2" s="16"/>
      <c r="L2" s="16"/>
      <c r="M2" s="16"/>
    </row>
    <row r="3" spans="1:13" s="15" customFormat="1" x14ac:dyDescent="0.15">
      <c r="A3" s="49" t="s">
        <v>26</v>
      </c>
      <c r="B3" s="49"/>
      <c r="C3" s="49"/>
      <c r="D3" s="49"/>
      <c r="E3" s="14"/>
      <c r="F3" s="14"/>
      <c r="G3" s="14"/>
      <c r="H3" s="14"/>
      <c r="I3" s="14"/>
      <c r="J3" s="14"/>
      <c r="K3" s="14"/>
      <c r="L3" s="14"/>
      <c r="M3" s="14"/>
    </row>
    <row r="4" spans="1:13" s="15" customFormat="1" x14ac:dyDescent="0.15">
      <c r="A4" s="51" t="s">
        <v>62</v>
      </c>
      <c r="B4" s="50"/>
      <c r="C4" s="50"/>
      <c r="D4" s="50"/>
      <c r="E4" s="16"/>
      <c r="F4" s="16"/>
      <c r="G4" s="16"/>
      <c r="H4" s="16"/>
      <c r="I4" s="16"/>
      <c r="J4" s="16"/>
      <c r="K4" s="16"/>
      <c r="L4" s="16"/>
      <c r="M4" s="16"/>
    </row>
    <row r="6" spans="1:13" x14ac:dyDescent="0.25">
      <c r="A6" s="17"/>
      <c r="B6" s="17"/>
      <c r="C6" s="18" t="s">
        <v>18</v>
      </c>
      <c r="D6" s="19" t="s">
        <v>19</v>
      </c>
    </row>
    <row r="7" spans="1:13" ht="75" x14ac:dyDescent="0.25">
      <c r="A7" s="52" t="s">
        <v>27</v>
      </c>
      <c r="B7" s="21" t="s">
        <v>82</v>
      </c>
      <c r="C7" s="22">
        <v>4</v>
      </c>
      <c r="D7" s="23">
        <v>0.8</v>
      </c>
    </row>
    <row r="8" spans="1:13" ht="75" x14ac:dyDescent="0.25">
      <c r="A8" s="56"/>
      <c r="B8" s="24" t="s">
        <v>83</v>
      </c>
      <c r="C8" s="22">
        <v>1</v>
      </c>
      <c r="D8" s="23">
        <v>0.2</v>
      </c>
    </row>
    <row r="9" spans="1:13" ht="60" x14ac:dyDescent="0.25">
      <c r="A9" s="25" t="s">
        <v>28</v>
      </c>
      <c r="B9" s="26" t="s">
        <v>29</v>
      </c>
      <c r="C9" s="22">
        <v>0</v>
      </c>
      <c r="D9" s="23">
        <v>0</v>
      </c>
    </row>
    <row r="10" spans="1:13" x14ac:dyDescent="0.25">
      <c r="A10" s="27">
        <f>SUM(C7*2+C8*1+C9*0)/C10</f>
        <v>1.8</v>
      </c>
      <c r="B10" s="28" t="s">
        <v>20</v>
      </c>
      <c r="C10" s="22">
        <v>5</v>
      </c>
      <c r="D10" s="23">
        <v>1</v>
      </c>
    </row>
    <row r="11" spans="1:13" s="33" customFormat="1" x14ac:dyDescent="0.25">
      <c r="A11" s="29"/>
      <c r="B11" s="30"/>
      <c r="C11" s="31"/>
      <c r="D11" s="32"/>
    </row>
    <row r="12" spans="1:13" ht="60" x14ac:dyDescent="0.25">
      <c r="A12" s="54" t="s">
        <v>30</v>
      </c>
      <c r="B12" s="34" t="s">
        <v>31</v>
      </c>
      <c r="C12" s="22">
        <v>4</v>
      </c>
      <c r="D12" s="23">
        <v>0.8</v>
      </c>
    </row>
    <row r="13" spans="1:13" ht="60" x14ac:dyDescent="0.25">
      <c r="A13" s="55"/>
      <c r="B13" s="35" t="s">
        <v>32</v>
      </c>
      <c r="C13" s="22">
        <v>1</v>
      </c>
      <c r="D13" s="23">
        <v>0.2</v>
      </c>
    </row>
    <row r="14" spans="1:13" ht="30" x14ac:dyDescent="0.25">
      <c r="A14" s="36" t="s">
        <v>28</v>
      </c>
      <c r="B14" s="37" t="s">
        <v>33</v>
      </c>
      <c r="C14" s="22">
        <v>0</v>
      </c>
      <c r="D14" s="23">
        <v>0</v>
      </c>
    </row>
    <row r="15" spans="1:13" x14ac:dyDescent="0.25">
      <c r="A15" s="27">
        <f>SUM(C12*2+C13*1+C14*0)/C15</f>
        <v>1.8</v>
      </c>
      <c r="B15" s="38" t="s">
        <v>20</v>
      </c>
      <c r="C15" s="22">
        <v>5</v>
      </c>
      <c r="D15" s="23">
        <v>1</v>
      </c>
    </row>
    <row r="16" spans="1:13" s="33" customFormat="1" x14ac:dyDescent="0.25">
      <c r="A16" s="29"/>
      <c r="B16" s="30"/>
      <c r="C16" s="31"/>
      <c r="D16" s="32"/>
    </row>
    <row r="17" spans="1:4" ht="60" x14ac:dyDescent="0.25">
      <c r="A17" s="52" t="s">
        <v>34</v>
      </c>
      <c r="B17" s="21" t="s">
        <v>84</v>
      </c>
      <c r="C17" s="22">
        <v>5</v>
      </c>
      <c r="D17" s="23">
        <v>1</v>
      </c>
    </row>
    <row r="18" spans="1:4" ht="60" x14ac:dyDescent="0.25">
      <c r="A18" s="53"/>
      <c r="B18" s="37" t="s">
        <v>35</v>
      </c>
      <c r="C18" s="22">
        <v>0</v>
      </c>
      <c r="D18" s="23">
        <v>0</v>
      </c>
    </row>
    <row r="19" spans="1:4" ht="45" x14ac:dyDescent="0.25">
      <c r="A19" s="36" t="s">
        <v>28</v>
      </c>
      <c r="B19" s="37" t="s">
        <v>36</v>
      </c>
      <c r="C19" s="22">
        <v>0</v>
      </c>
      <c r="D19" s="23">
        <v>0</v>
      </c>
    </row>
    <row r="20" spans="1:4" x14ac:dyDescent="0.25">
      <c r="A20" s="27">
        <f>SUM(C17*2+C18*1+C19*0)/C20</f>
        <v>2</v>
      </c>
      <c r="B20" s="38" t="s">
        <v>20</v>
      </c>
      <c r="C20" s="22">
        <v>5</v>
      </c>
      <c r="D20" s="23">
        <v>1</v>
      </c>
    </row>
    <row r="21" spans="1:4" s="33" customFormat="1" x14ac:dyDescent="0.25">
      <c r="A21" s="29"/>
      <c r="B21" s="30"/>
      <c r="C21" s="31"/>
      <c r="D21" s="32"/>
    </row>
    <row r="22" spans="1:4" ht="30" customHeight="1" x14ac:dyDescent="0.25">
      <c r="A22" s="39" t="s">
        <v>37</v>
      </c>
      <c r="B22" s="21" t="s">
        <v>38</v>
      </c>
      <c r="C22" s="22">
        <v>5</v>
      </c>
      <c r="D22" s="23">
        <v>1</v>
      </c>
    </row>
    <row r="23" spans="1:4" ht="60" customHeight="1" x14ac:dyDescent="0.25">
      <c r="A23" s="40"/>
      <c r="B23" s="37" t="s">
        <v>39</v>
      </c>
      <c r="C23" s="22">
        <v>0</v>
      </c>
      <c r="D23" s="23">
        <v>0</v>
      </c>
    </row>
    <row r="24" spans="1:4" ht="30" x14ac:dyDescent="0.25">
      <c r="A24" s="36" t="s">
        <v>28</v>
      </c>
      <c r="B24" s="37" t="s">
        <v>40</v>
      </c>
      <c r="C24" s="22">
        <v>0</v>
      </c>
      <c r="D24" s="23">
        <v>0</v>
      </c>
    </row>
    <row r="25" spans="1:4" x14ac:dyDescent="0.25">
      <c r="A25" s="27">
        <f>SUM(C22*2+C23*1+C24*0)/C25</f>
        <v>2</v>
      </c>
      <c r="B25" s="38" t="s">
        <v>20</v>
      </c>
      <c r="C25" s="22">
        <v>5</v>
      </c>
      <c r="D25" s="23">
        <v>1</v>
      </c>
    </row>
    <row r="26" spans="1:4" s="33" customFormat="1" x14ac:dyDescent="0.25">
      <c r="C26" s="31"/>
      <c r="D26" s="32"/>
    </row>
    <row r="27" spans="1:4" x14ac:dyDescent="0.25">
      <c r="A27" s="29"/>
      <c r="B27" s="30"/>
      <c r="C27" s="18" t="s">
        <v>18</v>
      </c>
      <c r="D27" s="19" t="s">
        <v>19</v>
      </c>
    </row>
    <row r="28" spans="1:4" ht="105" x14ac:dyDescent="0.25">
      <c r="A28" s="52" t="s">
        <v>41</v>
      </c>
      <c r="B28" s="21" t="s">
        <v>85</v>
      </c>
      <c r="C28" s="22">
        <v>3</v>
      </c>
      <c r="D28" s="23">
        <v>0.6</v>
      </c>
    </row>
    <row r="29" spans="1:4" ht="45" x14ac:dyDescent="0.25">
      <c r="A29" s="53"/>
      <c r="B29" s="37" t="s">
        <v>42</v>
      </c>
      <c r="C29" s="22">
        <v>2</v>
      </c>
      <c r="D29" s="23">
        <v>0.4</v>
      </c>
    </row>
    <row r="30" spans="1:4" ht="45" x14ac:dyDescent="0.25">
      <c r="A30" s="36" t="s">
        <v>28</v>
      </c>
      <c r="B30" s="37" t="s">
        <v>43</v>
      </c>
      <c r="C30" s="22">
        <v>0</v>
      </c>
      <c r="D30" s="23">
        <v>0</v>
      </c>
    </row>
    <row r="31" spans="1:4" x14ac:dyDescent="0.25">
      <c r="A31" s="27">
        <f>SUM(C28*2+C29*1+C30*0)/C31</f>
        <v>1.6</v>
      </c>
      <c r="B31" s="38" t="s">
        <v>20</v>
      </c>
      <c r="C31" s="22">
        <v>5</v>
      </c>
      <c r="D31" s="23">
        <v>1</v>
      </c>
    </row>
    <row r="32" spans="1:4" s="33" customFormat="1" x14ac:dyDescent="0.25">
      <c r="A32" s="29"/>
      <c r="B32" s="30"/>
      <c r="C32" s="31"/>
      <c r="D32" s="32"/>
    </row>
    <row r="33" spans="1:4" ht="105" x14ac:dyDescent="0.25">
      <c r="A33" s="52" t="s">
        <v>44</v>
      </c>
      <c r="B33" s="21" t="s">
        <v>85</v>
      </c>
      <c r="C33" s="22">
        <v>4</v>
      </c>
      <c r="D33" s="23">
        <v>0.8</v>
      </c>
    </row>
    <row r="34" spans="1:4" ht="90" x14ac:dyDescent="0.25">
      <c r="A34" s="53"/>
      <c r="B34" s="37" t="s">
        <v>86</v>
      </c>
      <c r="C34" s="22">
        <v>0</v>
      </c>
      <c r="D34" s="23">
        <v>0</v>
      </c>
    </row>
    <row r="35" spans="1:4" ht="45" x14ac:dyDescent="0.25">
      <c r="A35" s="36" t="s">
        <v>28</v>
      </c>
      <c r="B35" s="37" t="s">
        <v>45</v>
      </c>
      <c r="C35" s="22">
        <v>1</v>
      </c>
      <c r="D35" s="23">
        <v>0.2</v>
      </c>
    </row>
    <row r="36" spans="1:4" x14ac:dyDescent="0.25">
      <c r="A36" s="27">
        <f>SUM(C33*2+C34*1+C35*0)/C36</f>
        <v>1.6</v>
      </c>
      <c r="B36" s="38" t="s">
        <v>20</v>
      </c>
      <c r="C36" s="22">
        <v>5</v>
      </c>
      <c r="D36" s="23">
        <v>1</v>
      </c>
    </row>
    <row r="37" spans="1:4" s="33" customFormat="1" x14ac:dyDescent="0.25">
      <c r="A37" s="29"/>
      <c r="B37" s="30"/>
      <c r="C37" s="31"/>
      <c r="D37" s="32"/>
    </row>
    <row r="38" spans="1:4" ht="45" customHeight="1" x14ac:dyDescent="0.25">
      <c r="A38" s="52" t="s">
        <v>46</v>
      </c>
      <c r="B38" s="21" t="s">
        <v>47</v>
      </c>
      <c r="C38" s="22">
        <v>4</v>
      </c>
      <c r="D38" s="23">
        <v>0.8</v>
      </c>
    </row>
    <row r="39" spans="1:4" ht="45" x14ac:dyDescent="0.25">
      <c r="A39" s="53"/>
      <c r="B39" s="37" t="s">
        <v>21</v>
      </c>
      <c r="C39" s="22">
        <v>0</v>
      </c>
      <c r="D39" s="23">
        <v>0</v>
      </c>
    </row>
    <row r="40" spans="1:4" ht="45" x14ac:dyDescent="0.25">
      <c r="A40" s="36" t="s">
        <v>28</v>
      </c>
      <c r="B40" s="37" t="s">
        <v>22</v>
      </c>
      <c r="C40" s="22">
        <v>1</v>
      </c>
      <c r="D40" s="23">
        <v>0.2</v>
      </c>
    </row>
    <row r="41" spans="1:4" x14ac:dyDescent="0.25">
      <c r="A41" s="27">
        <f>SUM(C38*2+C39*1+C40*0)/C41</f>
        <v>1.6</v>
      </c>
      <c r="B41" s="38" t="s">
        <v>20</v>
      </c>
      <c r="C41" s="22">
        <v>5</v>
      </c>
      <c r="D41" s="23">
        <v>1</v>
      </c>
    </row>
    <row r="42" spans="1:4" s="33" customFormat="1" x14ac:dyDescent="0.25">
      <c r="A42" s="29"/>
      <c r="B42" s="30"/>
      <c r="C42" s="31"/>
      <c r="D42" s="32"/>
    </row>
    <row r="43" spans="1:4" ht="30" customHeight="1" x14ac:dyDescent="0.25">
      <c r="A43" s="39" t="s">
        <v>48</v>
      </c>
      <c r="B43" s="21" t="s">
        <v>49</v>
      </c>
      <c r="C43" s="22">
        <v>4</v>
      </c>
      <c r="D43" s="23">
        <v>0.8</v>
      </c>
    </row>
    <row r="44" spans="1:4" ht="60" customHeight="1" x14ac:dyDescent="0.25">
      <c r="A44" s="41"/>
      <c r="B44" s="37" t="s">
        <v>50</v>
      </c>
      <c r="C44" s="22">
        <v>1</v>
      </c>
      <c r="D44" s="23">
        <v>0.2</v>
      </c>
    </row>
    <row r="45" spans="1:4" ht="30" x14ac:dyDescent="0.25">
      <c r="A45" s="36" t="s">
        <v>28</v>
      </c>
      <c r="B45" s="37" t="s">
        <v>51</v>
      </c>
      <c r="C45" s="22">
        <v>0</v>
      </c>
      <c r="D45" s="23">
        <v>0</v>
      </c>
    </row>
    <row r="46" spans="1:4" x14ac:dyDescent="0.25">
      <c r="A46" s="27">
        <f>SUM(C43*2+C44*1+C45*0)/C46</f>
        <v>1.8</v>
      </c>
      <c r="B46" s="38" t="s">
        <v>20</v>
      </c>
      <c r="C46" s="22">
        <v>5</v>
      </c>
      <c r="D46" s="23">
        <v>1</v>
      </c>
    </row>
    <row r="47" spans="1:4" x14ac:dyDescent="0.25">
      <c r="A47" s="29"/>
      <c r="B47" s="30"/>
      <c r="C47" s="18" t="s">
        <v>18</v>
      </c>
      <c r="D47" s="19" t="s">
        <v>19</v>
      </c>
    </row>
    <row r="48" spans="1:4" ht="60" x14ac:dyDescent="0.25">
      <c r="A48" s="52" t="s">
        <v>52</v>
      </c>
      <c r="B48" s="21" t="s">
        <v>53</v>
      </c>
      <c r="C48" s="22">
        <v>3</v>
      </c>
      <c r="D48" s="23">
        <v>0.6</v>
      </c>
    </row>
    <row r="49" spans="1:4" ht="45" x14ac:dyDescent="0.25">
      <c r="A49" s="53"/>
      <c r="B49" s="37" t="s">
        <v>54</v>
      </c>
      <c r="C49" s="22">
        <v>2</v>
      </c>
      <c r="D49" s="23">
        <v>0.4</v>
      </c>
    </row>
    <row r="50" spans="1:4" ht="30" x14ac:dyDescent="0.25">
      <c r="A50" s="36" t="s">
        <v>28</v>
      </c>
      <c r="B50" s="37" t="s">
        <v>55</v>
      </c>
      <c r="C50" s="22">
        <v>0</v>
      </c>
      <c r="D50" s="23">
        <v>0</v>
      </c>
    </row>
    <row r="51" spans="1:4" x14ac:dyDescent="0.25">
      <c r="A51" s="27">
        <f>SUM(C48*2+C49*1+C50*0)/C51</f>
        <v>1.6</v>
      </c>
      <c r="B51" s="38" t="s">
        <v>20</v>
      </c>
      <c r="C51" s="22">
        <v>5</v>
      </c>
      <c r="D51" s="23">
        <v>1</v>
      </c>
    </row>
    <row r="52" spans="1:4" s="33" customFormat="1" x14ac:dyDescent="0.25">
      <c r="A52" s="29"/>
      <c r="B52" s="30"/>
      <c r="C52" s="31"/>
      <c r="D52" s="32"/>
    </row>
    <row r="53" spans="1:4" ht="90" x14ac:dyDescent="0.25">
      <c r="A53" s="52" t="s">
        <v>56</v>
      </c>
      <c r="B53" s="21" t="s">
        <v>87</v>
      </c>
      <c r="C53" s="22">
        <v>4</v>
      </c>
      <c r="D53" s="23">
        <v>0.8</v>
      </c>
    </row>
    <row r="54" spans="1:4" ht="90" x14ac:dyDescent="0.25">
      <c r="A54" s="53"/>
      <c r="B54" s="37" t="s">
        <v>88</v>
      </c>
      <c r="C54" s="22">
        <v>0</v>
      </c>
      <c r="D54" s="23">
        <v>0</v>
      </c>
    </row>
    <row r="55" spans="1:4" ht="90" x14ac:dyDescent="0.25">
      <c r="A55" s="36" t="s">
        <v>28</v>
      </c>
      <c r="B55" s="37" t="s">
        <v>89</v>
      </c>
      <c r="C55" s="22">
        <v>1</v>
      </c>
      <c r="D55" s="23">
        <v>0.2</v>
      </c>
    </row>
    <row r="56" spans="1:4" x14ac:dyDescent="0.25">
      <c r="A56" s="27">
        <f>SUM(C53*2+C54*1+C55*0)/C56</f>
        <v>1.6</v>
      </c>
      <c r="B56" s="38" t="s">
        <v>20</v>
      </c>
      <c r="C56" s="22">
        <v>5</v>
      </c>
      <c r="D56" s="23">
        <v>1</v>
      </c>
    </row>
    <row r="57" spans="1:4" s="33" customFormat="1" x14ac:dyDescent="0.25">
      <c r="A57" s="29"/>
      <c r="B57" s="30"/>
      <c r="C57" s="31"/>
      <c r="D57" s="32"/>
    </row>
    <row r="58" spans="1:4" ht="30" customHeight="1" x14ac:dyDescent="0.25">
      <c r="A58" s="52" t="s">
        <v>0</v>
      </c>
      <c r="B58" s="21" t="s">
        <v>57</v>
      </c>
      <c r="C58" s="22">
        <v>5</v>
      </c>
      <c r="D58" s="23">
        <v>1</v>
      </c>
    </row>
    <row r="59" spans="1:4" ht="30" x14ac:dyDescent="0.25">
      <c r="A59" s="53"/>
      <c r="B59" s="37" t="s">
        <v>23</v>
      </c>
      <c r="C59" s="22">
        <v>0</v>
      </c>
      <c r="D59" s="23">
        <v>0</v>
      </c>
    </row>
    <row r="60" spans="1:4" ht="30" x14ac:dyDescent="0.25">
      <c r="A60" s="36" t="s">
        <v>28</v>
      </c>
      <c r="B60" s="37" t="s">
        <v>24</v>
      </c>
      <c r="C60" s="22">
        <v>0</v>
      </c>
      <c r="D60" s="23">
        <v>0</v>
      </c>
    </row>
    <row r="61" spans="1:4" x14ac:dyDescent="0.25">
      <c r="A61" s="42">
        <f>SUM(C58*2+C59*1+C60*0)/C61</f>
        <v>2</v>
      </c>
      <c r="B61" s="43" t="s">
        <v>20</v>
      </c>
      <c r="C61" s="22">
        <v>5</v>
      </c>
      <c r="D61" s="23">
        <v>1</v>
      </c>
    </row>
    <row r="63" spans="1:4" x14ac:dyDescent="0.15">
      <c r="A63" s="44">
        <f>AVERAGE(A10,A15,A20,A25,A31,A36,A41,A46,A51,A56,A61)</f>
        <v>1.7636363636363634</v>
      </c>
      <c r="B63" s="57" t="s">
        <v>25</v>
      </c>
      <c r="C63" s="58"/>
      <c r="D63" s="58"/>
    </row>
  </sheetData>
  <mergeCells count="14">
    <mergeCell ref="A38:A39"/>
    <mergeCell ref="B63:D63"/>
    <mergeCell ref="A58:A59"/>
    <mergeCell ref="A53:A54"/>
    <mergeCell ref="A48:A49"/>
    <mergeCell ref="A1:D1"/>
    <mergeCell ref="A2:D2"/>
    <mergeCell ref="A3:D3"/>
    <mergeCell ref="A4:D4"/>
    <mergeCell ref="A33:A34"/>
    <mergeCell ref="A28:A29"/>
    <mergeCell ref="A17:A18"/>
    <mergeCell ref="A12:A13"/>
    <mergeCell ref="A7:A8"/>
  </mergeCells>
  <printOptions horizontalCentered="1"/>
  <pageMargins left="0.5" right="0.5" top="0.5" bottom="0.5" header="0.3" footer="0.3"/>
  <pageSetup orientation="portrait"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
  <sheetViews>
    <sheetView tabSelected="1" view="pageLayout" topLeftCell="A2" zoomScaleNormal="100" workbookViewId="0">
      <selection activeCell="C10" sqref="C10"/>
    </sheetView>
  </sheetViews>
  <sheetFormatPr defaultColWidth="10.6640625" defaultRowHeight="10.5" x14ac:dyDescent="0.15"/>
  <cols>
    <col min="1" max="1" width="2.83203125" style="2" bestFit="1" customWidth="1"/>
    <col min="2" max="2" width="22.33203125" style="11" bestFit="1" customWidth="1"/>
    <col min="3" max="3" width="30.5" style="11" bestFit="1" customWidth="1"/>
    <col min="4" max="4" width="26.1640625" style="11" bestFit="1" customWidth="1"/>
    <col min="5" max="5" width="16" style="2" customWidth="1"/>
    <col min="6" max="6" width="16" style="11" customWidth="1"/>
    <col min="7" max="7" width="16" style="2" customWidth="1"/>
    <col min="8" max="8" width="16" style="11" customWidth="1"/>
    <col min="9" max="9" width="16" style="2" customWidth="1"/>
    <col min="10" max="10" width="16" style="11" customWidth="1"/>
    <col min="11" max="11" width="16" style="2" customWidth="1"/>
    <col min="12" max="12" width="16" style="11" customWidth="1"/>
    <col min="13" max="13" width="16" style="2" customWidth="1"/>
    <col min="14" max="14" width="16" style="11" customWidth="1"/>
    <col min="15" max="15" width="16" style="2" customWidth="1"/>
    <col min="16" max="16" width="16" style="11" customWidth="1"/>
    <col min="17" max="17" width="16" style="2" customWidth="1"/>
    <col min="18" max="18" width="16" style="11" customWidth="1"/>
    <col min="19" max="19" width="16" style="2" customWidth="1"/>
    <col min="20" max="20" width="16" style="11" customWidth="1"/>
    <col min="21" max="21" width="16" style="2" customWidth="1"/>
    <col min="22" max="22" width="16" style="11" customWidth="1"/>
    <col min="23" max="23" width="16" style="2" customWidth="1"/>
    <col min="24" max="24" width="16" style="11" customWidth="1"/>
    <col min="25" max="25" width="16" style="2" customWidth="1"/>
    <col min="26" max="26" width="16" style="11" customWidth="1"/>
    <col min="27" max="27" width="15" style="1" bestFit="1" customWidth="1"/>
    <col min="28" max="16384" width="10.6640625" style="1"/>
  </cols>
  <sheetData>
    <row r="1" spans="1:27" ht="15" x14ac:dyDescent="0.15">
      <c r="A1" s="59" t="s">
        <v>5</v>
      </c>
      <c r="B1" s="59"/>
      <c r="C1" s="59"/>
      <c r="D1" s="59"/>
      <c r="E1" s="59"/>
      <c r="F1" s="59"/>
      <c r="G1" s="59"/>
      <c r="H1" s="59"/>
      <c r="I1" s="59"/>
      <c r="J1" s="59"/>
      <c r="K1" s="59"/>
      <c r="L1" s="59"/>
      <c r="M1" s="59"/>
      <c r="N1" s="1"/>
      <c r="O1" s="1"/>
      <c r="P1" s="1"/>
      <c r="Q1" s="1"/>
      <c r="R1" s="1"/>
      <c r="S1" s="1"/>
      <c r="T1" s="1"/>
      <c r="U1" s="1"/>
      <c r="V1" s="1"/>
      <c r="W1" s="1"/>
      <c r="X1" s="1"/>
      <c r="Y1" s="1"/>
      <c r="Z1" s="1"/>
    </row>
    <row r="2" spans="1:27" ht="15" x14ac:dyDescent="0.15">
      <c r="A2" s="60" t="s">
        <v>6</v>
      </c>
      <c r="B2" s="60"/>
      <c r="C2" s="60"/>
      <c r="D2" s="60"/>
      <c r="E2" s="60"/>
      <c r="F2" s="60"/>
      <c r="G2" s="60"/>
      <c r="H2" s="60"/>
      <c r="I2" s="60"/>
      <c r="J2" s="60"/>
      <c r="K2" s="60"/>
      <c r="L2" s="60"/>
      <c r="M2" s="60"/>
      <c r="N2" s="1"/>
      <c r="O2" s="1"/>
      <c r="P2" s="1"/>
      <c r="Q2" s="1"/>
      <c r="R2" s="1"/>
      <c r="S2" s="1"/>
      <c r="T2" s="1"/>
      <c r="U2" s="1"/>
      <c r="V2" s="1"/>
      <c r="W2" s="1"/>
      <c r="X2" s="1"/>
      <c r="Y2" s="1"/>
      <c r="Z2" s="1"/>
    </row>
    <row r="3" spans="1:27" ht="15" x14ac:dyDescent="0.15">
      <c r="A3" s="59" t="s">
        <v>26</v>
      </c>
      <c r="B3" s="59"/>
      <c r="C3" s="59"/>
      <c r="D3" s="59"/>
      <c r="E3" s="59"/>
      <c r="F3" s="59"/>
      <c r="G3" s="59"/>
      <c r="H3" s="59"/>
      <c r="I3" s="59"/>
      <c r="J3" s="59"/>
      <c r="K3" s="59"/>
      <c r="L3" s="59"/>
      <c r="M3" s="59"/>
      <c r="N3" s="1"/>
      <c r="O3" s="1"/>
      <c r="P3" s="1"/>
      <c r="Q3" s="1"/>
      <c r="R3" s="1"/>
      <c r="S3" s="1"/>
      <c r="T3" s="1"/>
      <c r="U3" s="1"/>
      <c r="V3" s="1"/>
      <c r="W3" s="1"/>
      <c r="X3" s="1"/>
      <c r="Y3" s="1"/>
      <c r="Z3" s="1"/>
    </row>
    <row r="4" spans="1:27" ht="15" x14ac:dyDescent="0.15">
      <c r="A4" s="60" t="s">
        <v>62</v>
      </c>
      <c r="B4" s="60"/>
      <c r="C4" s="60"/>
      <c r="D4" s="60"/>
      <c r="E4" s="60"/>
      <c r="F4" s="60"/>
      <c r="G4" s="60"/>
      <c r="H4" s="60"/>
      <c r="I4" s="60"/>
      <c r="J4" s="60"/>
      <c r="K4" s="60"/>
      <c r="L4" s="60"/>
      <c r="M4" s="60"/>
      <c r="N4" s="1"/>
      <c r="O4" s="1"/>
      <c r="P4" s="1"/>
      <c r="Q4" s="1"/>
      <c r="R4" s="1"/>
      <c r="S4" s="1"/>
      <c r="T4" s="1"/>
      <c r="U4" s="1"/>
      <c r="V4" s="1"/>
      <c r="W4" s="1"/>
      <c r="X4" s="1"/>
      <c r="Y4" s="1"/>
      <c r="Z4" s="1"/>
    </row>
    <row r="5" spans="1:27" s="46" customFormat="1" ht="84" x14ac:dyDescent="0.15">
      <c r="A5" s="45" t="s">
        <v>4</v>
      </c>
      <c r="B5" s="45" t="s">
        <v>58</v>
      </c>
      <c r="C5" s="45" t="s">
        <v>59</v>
      </c>
      <c r="D5" s="45" t="s">
        <v>60</v>
      </c>
      <c r="E5" s="45" t="s">
        <v>27</v>
      </c>
      <c r="F5" s="45" t="s">
        <v>61</v>
      </c>
      <c r="G5" s="45" t="s">
        <v>30</v>
      </c>
      <c r="H5" s="45" t="s">
        <v>61</v>
      </c>
      <c r="I5" s="45" t="s">
        <v>34</v>
      </c>
      <c r="J5" s="45" t="s">
        <v>61</v>
      </c>
      <c r="K5" s="45" t="s">
        <v>37</v>
      </c>
      <c r="L5" s="45" t="s">
        <v>61</v>
      </c>
      <c r="M5" s="45" t="s">
        <v>41</v>
      </c>
      <c r="N5" s="45" t="s">
        <v>61</v>
      </c>
      <c r="O5" s="45" t="s">
        <v>44</v>
      </c>
      <c r="P5" s="45" t="s">
        <v>61</v>
      </c>
      <c r="Q5" s="45" t="s">
        <v>46</v>
      </c>
      <c r="R5" s="45" t="s">
        <v>61</v>
      </c>
      <c r="S5" s="45" t="s">
        <v>48</v>
      </c>
      <c r="T5" s="45" t="s">
        <v>61</v>
      </c>
      <c r="U5" s="45" t="s">
        <v>52</v>
      </c>
      <c r="V5" s="45" t="s">
        <v>61</v>
      </c>
      <c r="W5" s="45" t="s">
        <v>56</v>
      </c>
      <c r="X5" s="45" t="s">
        <v>61</v>
      </c>
      <c r="Y5" s="45" t="s">
        <v>0</v>
      </c>
      <c r="Z5" s="45" t="s">
        <v>61</v>
      </c>
    </row>
    <row r="6" spans="1:27" ht="84" x14ac:dyDescent="0.15">
      <c r="A6" s="47">
        <v>1</v>
      </c>
      <c r="E6" s="3">
        <v>2</v>
      </c>
      <c r="F6" s="11" t="s">
        <v>2</v>
      </c>
      <c r="G6" s="3">
        <v>2</v>
      </c>
      <c r="H6" s="11" t="s">
        <v>2</v>
      </c>
      <c r="I6" s="3">
        <v>2</v>
      </c>
      <c r="J6" s="11" t="s">
        <v>2</v>
      </c>
      <c r="K6" s="3">
        <v>2</v>
      </c>
      <c r="L6" s="11" t="s">
        <v>2</v>
      </c>
      <c r="M6" s="3">
        <v>2</v>
      </c>
      <c r="N6" s="11" t="s">
        <v>2</v>
      </c>
      <c r="O6" s="3">
        <v>2</v>
      </c>
      <c r="P6" s="11" t="s">
        <v>2</v>
      </c>
      <c r="Q6" s="3">
        <v>2</v>
      </c>
      <c r="R6" s="11" t="s">
        <v>2</v>
      </c>
      <c r="S6" s="3">
        <v>1</v>
      </c>
      <c r="T6" s="11" t="s">
        <v>71</v>
      </c>
      <c r="U6" s="3">
        <v>1</v>
      </c>
      <c r="V6" s="11" t="s">
        <v>72</v>
      </c>
      <c r="W6" s="3">
        <v>0</v>
      </c>
      <c r="X6" s="11" t="s">
        <v>73</v>
      </c>
      <c r="Y6" s="3">
        <v>2</v>
      </c>
      <c r="Z6" s="11" t="s">
        <v>2</v>
      </c>
      <c r="AA6" s="48">
        <v>43958.48337962963</v>
      </c>
    </row>
    <row r="7" spans="1:27" x14ac:dyDescent="0.15">
      <c r="A7" s="47">
        <v>2</v>
      </c>
      <c r="E7" s="3">
        <v>2</v>
      </c>
      <c r="F7" s="11" t="s">
        <v>2</v>
      </c>
      <c r="G7" s="3">
        <v>2</v>
      </c>
      <c r="H7" s="11" t="s">
        <v>2</v>
      </c>
      <c r="I7" s="3">
        <v>2</v>
      </c>
      <c r="J7" s="11" t="s">
        <v>2</v>
      </c>
      <c r="K7" s="3">
        <v>2</v>
      </c>
      <c r="L7" s="11" t="s">
        <v>2</v>
      </c>
      <c r="M7" s="3">
        <v>2</v>
      </c>
      <c r="N7" s="11" t="s">
        <v>2</v>
      </c>
      <c r="O7" s="3">
        <v>2</v>
      </c>
      <c r="P7" s="11" t="s">
        <v>2</v>
      </c>
      <c r="Q7" s="3">
        <v>2</v>
      </c>
      <c r="R7" s="11" t="s">
        <v>2</v>
      </c>
      <c r="S7" s="3">
        <v>2</v>
      </c>
      <c r="T7" s="11" t="s">
        <v>2</v>
      </c>
      <c r="U7" s="3">
        <v>2</v>
      </c>
      <c r="V7" s="11" t="s">
        <v>2</v>
      </c>
      <c r="W7" s="3">
        <v>2</v>
      </c>
      <c r="X7" s="11" t="s">
        <v>2</v>
      </c>
      <c r="Y7" s="3">
        <v>2</v>
      </c>
      <c r="Z7" s="11" t="s">
        <v>2</v>
      </c>
      <c r="AA7" s="48">
        <v>43958.500879629632</v>
      </c>
    </row>
    <row r="8" spans="1:27" ht="21" x14ac:dyDescent="0.15">
      <c r="A8" s="47">
        <v>3</v>
      </c>
      <c r="E8" s="3">
        <v>2</v>
      </c>
      <c r="F8" s="11" t="s">
        <v>2</v>
      </c>
      <c r="G8" s="3">
        <v>2</v>
      </c>
      <c r="H8" s="11" t="s">
        <v>2</v>
      </c>
      <c r="I8" s="3">
        <v>2</v>
      </c>
      <c r="J8" s="11" t="s">
        <v>2</v>
      </c>
      <c r="K8" s="3">
        <v>2</v>
      </c>
      <c r="L8" s="11" t="s">
        <v>2</v>
      </c>
      <c r="M8" s="3">
        <v>2</v>
      </c>
      <c r="N8" s="11" t="s">
        <v>2</v>
      </c>
      <c r="O8" s="3">
        <v>2</v>
      </c>
      <c r="P8" s="11" t="s">
        <v>2</v>
      </c>
      <c r="Q8" s="3">
        <v>2</v>
      </c>
      <c r="R8" s="11" t="s">
        <v>2</v>
      </c>
      <c r="S8" s="3">
        <v>2</v>
      </c>
      <c r="T8" s="11" t="s">
        <v>2</v>
      </c>
      <c r="U8" s="3">
        <v>2</v>
      </c>
      <c r="V8" s="11" t="s">
        <v>74</v>
      </c>
      <c r="W8" s="3">
        <v>2</v>
      </c>
      <c r="X8" s="11" t="s">
        <v>2</v>
      </c>
      <c r="Y8" s="3">
        <v>2</v>
      </c>
      <c r="Z8" s="11" t="s">
        <v>2</v>
      </c>
      <c r="AA8" s="48">
        <v>43958.518541666665</v>
      </c>
    </row>
    <row r="9" spans="1:27" ht="199.5" x14ac:dyDescent="0.15">
      <c r="A9" s="47">
        <v>4</v>
      </c>
      <c r="E9" s="3">
        <v>1</v>
      </c>
      <c r="F9" s="11" t="s">
        <v>63</v>
      </c>
      <c r="G9" s="3">
        <v>2</v>
      </c>
      <c r="H9" s="11" t="s">
        <v>64</v>
      </c>
      <c r="I9" s="3">
        <v>2</v>
      </c>
      <c r="J9" s="11" t="s">
        <v>2</v>
      </c>
      <c r="K9" s="3">
        <v>2</v>
      </c>
      <c r="L9" s="11" t="s">
        <v>65</v>
      </c>
      <c r="M9" s="3">
        <v>1</v>
      </c>
      <c r="N9" s="11" t="s">
        <v>2</v>
      </c>
      <c r="O9" s="3">
        <v>2</v>
      </c>
      <c r="P9" s="11" t="s">
        <v>66</v>
      </c>
      <c r="Q9" s="3">
        <v>2</v>
      </c>
      <c r="R9" s="11" t="s">
        <v>67</v>
      </c>
      <c r="S9" s="3">
        <v>2</v>
      </c>
      <c r="T9" s="11" t="s">
        <v>68</v>
      </c>
      <c r="U9" s="3">
        <v>2</v>
      </c>
      <c r="V9" s="11" t="s">
        <v>69</v>
      </c>
      <c r="W9" s="3">
        <v>2</v>
      </c>
      <c r="X9" s="11" t="s">
        <v>70</v>
      </c>
      <c r="Y9" s="3">
        <v>2</v>
      </c>
      <c r="Z9" s="11" t="s">
        <v>2</v>
      </c>
      <c r="AA9" s="48">
        <v>43955.617662037039</v>
      </c>
    </row>
    <row r="10" spans="1:27" ht="73.5" x14ac:dyDescent="0.15">
      <c r="A10" s="47">
        <v>5</v>
      </c>
      <c r="E10" s="3">
        <v>2</v>
      </c>
      <c r="F10" s="11" t="s">
        <v>75</v>
      </c>
      <c r="G10" s="3">
        <v>1</v>
      </c>
      <c r="H10" s="11" t="s">
        <v>76</v>
      </c>
      <c r="I10" s="3">
        <v>2</v>
      </c>
      <c r="J10" s="11" t="s">
        <v>77</v>
      </c>
      <c r="K10" s="3">
        <v>2</v>
      </c>
      <c r="L10" s="11" t="s">
        <v>2</v>
      </c>
      <c r="M10" s="3">
        <v>1</v>
      </c>
      <c r="N10" s="11" t="s">
        <v>78</v>
      </c>
      <c r="O10" s="3">
        <v>0</v>
      </c>
      <c r="P10" s="11" t="s">
        <v>79</v>
      </c>
      <c r="Q10" s="3">
        <v>0</v>
      </c>
      <c r="R10" s="11" t="s">
        <v>79</v>
      </c>
      <c r="S10" s="3">
        <v>2</v>
      </c>
      <c r="T10" s="11" t="s">
        <v>80</v>
      </c>
      <c r="U10" s="3">
        <v>1</v>
      </c>
      <c r="V10" s="11" t="s">
        <v>81</v>
      </c>
      <c r="W10" s="3">
        <v>2</v>
      </c>
      <c r="X10" s="11" t="s">
        <v>2</v>
      </c>
      <c r="Y10" s="3">
        <v>2</v>
      </c>
      <c r="Z10" s="11" t="s">
        <v>2</v>
      </c>
      <c r="AA10" s="48">
        <v>43959.519942129627</v>
      </c>
    </row>
  </sheetData>
  <sortState xmlns:xlrd2="http://schemas.microsoft.com/office/spreadsheetml/2017/richdata2" ref="A6:AA10">
    <sortCondition ref="B6:B10"/>
  </sortState>
  <mergeCells count="4">
    <mergeCell ref="A1:M1"/>
    <mergeCell ref="A2:M2"/>
    <mergeCell ref="A3:M3"/>
    <mergeCell ref="A4:M4"/>
  </mergeCells>
  <printOptions headings="1" gridLines="1"/>
  <pageMargins left="0.75" right="0.75" top="1" bottom="0" header="0" footer="0"/>
  <pageSetup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1"/>
  <sheetViews>
    <sheetView workbookViewId="0">
      <selection activeCell="P22" sqref="P22"/>
    </sheetView>
  </sheetViews>
  <sheetFormatPr defaultColWidth="10.6640625" defaultRowHeight="10.5" x14ac:dyDescent="0.15"/>
  <cols>
    <col min="1" max="1" width="7.33203125" style="2" bestFit="1" customWidth="1"/>
    <col min="2" max="12" width="5.6640625" style="3" bestFit="1" customWidth="1"/>
    <col min="13" max="13" width="6.6640625" style="4" bestFit="1" customWidth="1"/>
    <col min="14" max="16384" width="10.6640625" style="1"/>
  </cols>
  <sheetData>
    <row r="1" spans="1:27" ht="15" x14ac:dyDescent="0.15">
      <c r="A1" s="59" t="s">
        <v>5</v>
      </c>
      <c r="B1" s="59"/>
      <c r="C1" s="59"/>
      <c r="D1" s="59"/>
      <c r="E1" s="59"/>
      <c r="F1" s="59"/>
      <c r="G1" s="59"/>
      <c r="H1" s="59"/>
      <c r="I1" s="59"/>
      <c r="J1" s="59"/>
      <c r="K1" s="59"/>
      <c r="L1" s="59"/>
      <c r="M1" s="59"/>
    </row>
    <row r="2" spans="1:27" ht="13.5" customHeight="1" x14ac:dyDescent="0.15">
      <c r="A2" s="60" t="s">
        <v>6</v>
      </c>
      <c r="B2" s="60"/>
      <c r="C2" s="60"/>
      <c r="D2" s="60"/>
      <c r="E2" s="60"/>
      <c r="F2" s="60"/>
      <c r="G2" s="60"/>
      <c r="H2" s="60"/>
      <c r="I2" s="60"/>
      <c r="J2" s="60"/>
      <c r="K2" s="60"/>
      <c r="L2" s="60"/>
      <c r="M2" s="60"/>
    </row>
    <row r="3" spans="1:27" ht="13.5" customHeight="1" x14ac:dyDescent="0.15">
      <c r="A3" s="59" t="s">
        <v>26</v>
      </c>
      <c r="B3" s="59"/>
      <c r="C3" s="59"/>
      <c r="D3" s="59"/>
      <c r="E3" s="59"/>
      <c r="F3" s="59"/>
      <c r="G3" s="59"/>
      <c r="H3" s="59"/>
      <c r="I3" s="59"/>
      <c r="J3" s="59"/>
      <c r="K3" s="59"/>
      <c r="L3" s="59"/>
      <c r="M3" s="59"/>
    </row>
    <row r="4" spans="1:27" ht="15.75" customHeight="1" x14ac:dyDescent="0.15">
      <c r="A4" s="60" t="s">
        <v>62</v>
      </c>
      <c r="B4" s="60"/>
      <c r="C4" s="60"/>
      <c r="D4" s="60"/>
      <c r="E4" s="60"/>
      <c r="F4" s="60"/>
      <c r="G4" s="60"/>
      <c r="H4" s="60"/>
      <c r="I4" s="60"/>
      <c r="J4" s="60"/>
      <c r="K4" s="60"/>
      <c r="L4" s="60"/>
      <c r="M4" s="60"/>
    </row>
    <row r="5" spans="1:27" ht="13.5" customHeight="1" x14ac:dyDescent="0.15"/>
    <row r="6" spans="1:27" s="8" customFormat="1" ht="13.5" customHeight="1" x14ac:dyDescent="0.15">
      <c r="A6" s="5" t="s">
        <v>4</v>
      </c>
      <c r="B6" s="6" t="s">
        <v>3</v>
      </c>
      <c r="C6" s="6" t="s">
        <v>1</v>
      </c>
      <c r="D6" s="6" t="s">
        <v>7</v>
      </c>
      <c r="E6" s="6" t="s">
        <v>8</v>
      </c>
      <c r="F6" s="6" t="s">
        <v>9</v>
      </c>
      <c r="G6" s="6" t="s">
        <v>10</v>
      </c>
      <c r="H6" s="6" t="s">
        <v>11</v>
      </c>
      <c r="I6" s="6" t="s">
        <v>12</v>
      </c>
      <c r="J6" s="6" t="s">
        <v>13</v>
      </c>
      <c r="K6" s="6" t="s">
        <v>14</v>
      </c>
      <c r="L6" s="6" t="s">
        <v>15</v>
      </c>
      <c r="M6" s="7" t="s">
        <v>16</v>
      </c>
      <c r="O6" s="5"/>
      <c r="P6" s="6"/>
      <c r="Q6" s="6"/>
      <c r="R6" s="6"/>
      <c r="S6" s="6"/>
      <c r="T6" s="6"/>
      <c r="U6" s="6"/>
      <c r="V6" s="6"/>
      <c r="W6" s="6"/>
      <c r="X6" s="6"/>
      <c r="Y6" s="6"/>
      <c r="Z6" s="6"/>
      <c r="AA6" s="7"/>
    </row>
    <row r="7" spans="1:27" s="11" customFormat="1" ht="13.5" customHeight="1" x14ac:dyDescent="0.15">
      <c r="A7" s="2">
        <v>1</v>
      </c>
      <c r="B7" s="3">
        <v>2</v>
      </c>
      <c r="C7" s="3">
        <v>2</v>
      </c>
      <c r="D7" s="3">
        <v>2</v>
      </c>
      <c r="E7" s="3">
        <v>2</v>
      </c>
      <c r="F7" s="3">
        <v>2</v>
      </c>
      <c r="G7" s="3">
        <v>2</v>
      </c>
      <c r="H7" s="3">
        <v>2</v>
      </c>
      <c r="I7" s="3">
        <v>1</v>
      </c>
      <c r="J7" s="3">
        <v>1</v>
      </c>
      <c r="K7" s="3">
        <v>0</v>
      </c>
      <c r="L7" s="3">
        <v>2</v>
      </c>
      <c r="M7" s="10">
        <f>AVERAGE(B7:L7)</f>
        <v>1.6363636363636365</v>
      </c>
      <c r="O7" s="2"/>
      <c r="P7" s="9"/>
      <c r="Q7" s="9"/>
      <c r="R7" s="9"/>
      <c r="S7" s="9"/>
      <c r="T7" s="9"/>
      <c r="U7" s="9"/>
      <c r="V7" s="9"/>
      <c r="W7" s="9"/>
      <c r="X7" s="9"/>
      <c r="Y7" s="9"/>
      <c r="Z7" s="9"/>
      <c r="AA7" s="10"/>
    </row>
    <row r="8" spans="1:27" s="11" customFormat="1" ht="13.5" customHeight="1" x14ac:dyDescent="0.15">
      <c r="A8" s="2">
        <v>2</v>
      </c>
      <c r="B8" s="3">
        <v>2</v>
      </c>
      <c r="C8" s="3">
        <v>2</v>
      </c>
      <c r="D8" s="3">
        <v>2</v>
      </c>
      <c r="E8" s="3">
        <v>2</v>
      </c>
      <c r="F8" s="3">
        <v>2</v>
      </c>
      <c r="G8" s="3">
        <v>2</v>
      </c>
      <c r="H8" s="3">
        <v>2</v>
      </c>
      <c r="I8" s="3">
        <v>2</v>
      </c>
      <c r="J8" s="3">
        <v>2</v>
      </c>
      <c r="K8" s="3">
        <v>2</v>
      </c>
      <c r="L8" s="3">
        <v>2</v>
      </c>
      <c r="M8" s="10">
        <f t="shared" ref="M8:M10" si="0">AVERAGE(B8:L8)</f>
        <v>2</v>
      </c>
      <c r="O8" s="2"/>
      <c r="P8" s="9"/>
      <c r="Q8" s="9"/>
      <c r="R8" s="9"/>
      <c r="S8" s="9"/>
      <c r="T8" s="9"/>
      <c r="U8" s="9"/>
      <c r="V8" s="9"/>
      <c r="W8" s="9"/>
      <c r="X8" s="9"/>
      <c r="Y8" s="9"/>
      <c r="Z8" s="9"/>
      <c r="AA8" s="10"/>
    </row>
    <row r="9" spans="1:27" s="11" customFormat="1" ht="13.5" customHeight="1" x14ac:dyDescent="0.15">
      <c r="A9" s="2">
        <v>3</v>
      </c>
      <c r="B9" s="3">
        <v>2</v>
      </c>
      <c r="C9" s="3">
        <v>2</v>
      </c>
      <c r="D9" s="3">
        <v>2</v>
      </c>
      <c r="E9" s="3">
        <v>2</v>
      </c>
      <c r="F9" s="3">
        <v>2</v>
      </c>
      <c r="G9" s="3">
        <v>2</v>
      </c>
      <c r="H9" s="3">
        <v>2</v>
      </c>
      <c r="I9" s="3">
        <v>2</v>
      </c>
      <c r="J9" s="3">
        <v>2</v>
      </c>
      <c r="K9" s="3">
        <v>2</v>
      </c>
      <c r="L9" s="3">
        <v>2</v>
      </c>
      <c r="M9" s="10">
        <f t="shared" si="0"/>
        <v>2</v>
      </c>
      <c r="O9" s="2"/>
      <c r="P9" s="9"/>
      <c r="Q9" s="9"/>
      <c r="R9" s="9"/>
      <c r="S9" s="9"/>
      <c r="T9" s="9"/>
      <c r="U9" s="9"/>
      <c r="V9" s="9"/>
      <c r="W9" s="9"/>
      <c r="X9" s="9"/>
      <c r="Y9" s="9"/>
      <c r="Z9" s="9"/>
      <c r="AA9" s="10"/>
    </row>
    <row r="10" spans="1:27" s="11" customFormat="1" ht="13.5" customHeight="1" x14ac:dyDescent="0.15">
      <c r="A10" s="2">
        <v>4</v>
      </c>
      <c r="B10" s="3">
        <v>1</v>
      </c>
      <c r="C10" s="3">
        <v>2</v>
      </c>
      <c r="D10" s="3">
        <v>2</v>
      </c>
      <c r="E10" s="3">
        <v>2</v>
      </c>
      <c r="F10" s="3">
        <v>1</v>
      </c>
      <c r="G10" s="3">
        <v>2</v>
      </c>
      <c r="H10" s="3">
        <v>2</v>
      </c>
      <c r="I10" s="3">
        <v>2</v>
      </c>
      <c r="J10" s="3">
        <v>2</v>
      </c>
      <c r="K10" s="3">
        <v>2</v>
      </c>
      <c r="L10" s="3">
        <v>2</v>
      </c>
      <c r="M10" s="10">
        <f t="shared" si="0"/>
        <v>1.8181818181818181</v>
      </c>
      <c r="O10" s="2"/>
      <c r="P10" s="9"/>
      <c r="Q10" s="9"/>
      <c r="R10" s="9"/>
      <c r="S10" s="9"/>
      <c r="T10" s="9"/>
      <c r="U10" s="9"/>
      <c r="V10" s="9"/>
      <c r="W10" s="9"/>
      <c r="X10" s="9"/>
      <c r="Y10" s="9"/>
      <c r="Z10" s="9"/>
      <c r="AA10" s="10"/>
    </row>
    <row r="11" spans="1:27" s="11" customFormat="1" ht="13.5" customHeight="1" x14ac:dyDescent="0.15">
      <c r="A11" s="2">
        <v>5</v>
      </c>
      <c r="B11" s="3">
        <v>2</v>
      </c>
      <c r="C11" s="3">
        <v>1</v>
      </c>
      <c r="D11" s="3">
        <v>2</v>
      </c>
      <c r="E11" s="3">
        <v>2</v>
      </c>
      <c r="F11" s="3">
        <v>1</v>
      </c>
      <c r="G11" s="3">
        <v>0</v>
      </c>
      <c r="H11" s="3">
        <v>0</v>
      </c>
      <c r="I11" s="3">
        <v>2</v>
      </c>
      <c r="J11" s="3">
        <v>1</v>
      </c>
      <c r="K11" s="3">
        <v>2</v>
      </c>
      <c r="L11" s="3">
        <v>2</v>
      </c>
      <c r="M11" s="10">
        <f t="shared" ref="M11" si="1">AVERAGE(B11:L11)</f>
        <v>1.3636363636363635</v>
      </c>
      <c r="O11" s="2"/>
      <c r="P11" s="9"/>
      <c r="Q11" s="9"/>
      <c r="R11" s="9"/>
      <c r="S11" s="9"/>
      <c r="T11" s="9"/>
      <c r="U11" s="9"/>
      <c r="V11" s="9"/>
      <c r="W11" s="9"/>
      <c r="X11" s="9"/>
      <c r="Y11" s="9"/>
      <c r="Z11" s="9"/>
      <c r="AA11" s="10"/>
    </row>
    <row r="12" spans="1:27" s="11" customFormat="1" ht="13.5" customHeight="1" x14ac:dyDescent="0.15">
      <c r="A12" s="2"/>
      <c r="B12" s="9"/>
      <c r="C12" s="9"/>
      <c r="D12" s="9"/>
      <c r="E12" s="9"/>
      <c r="F12" s="9"/>
      <c r="G12" s="9"/>
      <c r="H12" s="9"/>
      <c r="I12" s="9"/>
      <c r="J12" s="9"/>
      <c r="K12" s="9"/>
      <c r="L12" s="9"/>
      <c r="M12" s="10"/>
      <c r="O12" s="2"/>
      <c r="P12" s="12"/>
      <c r="Q12" s="12"/>
      <c r="R12" s="12"/>
      <c r="S12" s="12"/>
      <c r="T12" s="12"/>
      <c r="U12" s="12"/>
      <c r="V12" s="12"/>
      <c r="W12" s="12"/>
      <c r="X12" s="12"/>
      <c r="Y12" s="12"/>
      <c r="Z12" s="12"/>
      <c r="AA12" s="10"/>
    </row>
    <row r="13" spans="1:27" ht="13.5" customHeight="1" x14ac:dyDescent="0.15">
      <c r="A13" s="13" t="s">
        <v>17</v>
      </c>
      <c r="B13" s="10">
        <f t="shared" ref="B13:M13" si="2">AVERAGE(B7:B12)</f>
        <v>1.8</v>
      </c>
      <c r="C13" s="10">
        <f t="shared" si="2"/>
        <v>1.8</v>
      </c>
      <c r="D13" s="10">
        <f t="shared" si="2"/>
        <v>2</v>
      </c>
      <c r="E13" s="10">
        <f t="shared" si="2"/>
        <v>2</v>
      </c>
      <c r="F13" s="10">
        <f t="shared" si="2"/>
        <v>1.6</v>
      </c>
      <c r="G13" s="10">
        <f t="shared" si="2"/>
        <v>1.6</v>
      </c>
      <c r="H13" s="10">
        <f t="shared" si="2"/>
        <v>1.6</v>
      </c>
      <c r="I13" s="10">
        <f t="shared" si="2"/>
        <v>1.8</v>
      </c>
      <c r="J13" s="10">
        <f t="shared" si="2"/>
        <v>1.6</v>
      </c>
      <c r="K13" s="10">
        <f t="shared" si="2"/>
        <v>1.6</v>
      </c>
      <c r="L13" s="10">
        <f t="shared" si="2"/>
        <v>2</v>
      </c>
      <c r="M13" s="10">
        <f t="shared" si="2"/>
        <v>1.7636363636363637</v>
      </c>
      <c r="O13" s="13"/>
      <c r="P13" s="10"/>
      <c r="Q13" s="10"/>
      <c r="R13" s="10"/>
      <c r="S13" s="10"/>
      <c r="T13" s="10"/>
      <c r="U13" s="10"/>
      <c r="V13" s="10"/>
      <c r="W13" s="10"/>
      <c r="X13" s="10"/>
      <c r="Y13" s="10"/>
      <c r="Z13" s="10"/>
      <c r="AA13" s="10"/>
    </row>
    <row r="14" spans="1:27" ht="13.5" customHeight="1" x14ac:dyDescent="0.15"/>
    <row r="15" spans="1:27" ht="13.5" customHeight="1" x14ac:dyDescent="0.15"/>
    <row r="16" spans="1:27" ht="13.5" customHeight="1" x14ac:dyDescent="0.15"/>
    <row r="17" ht="13.5" customHeight="1" x14ac:dyDescent="0.15"/>
    <row r="18" ht="13.5" customHeight="1" x14ac:dyDescent="0.15"/>
    <row r="19" ht="13.5" customHeight="1" x14ac:dyDescent="0.15"/>
    <row r="20" ht="13.5" customHeight="1" x14ac:dyDescent="0.15"/>
    <row r="21" ht="13.5" customHeight="1" x14ac:dyDescent="0.15"/>
  </sheetData>
  <mergeCells count="4">
    <mergeCell ref="A1:M1"/>
    <mergeCell ref="A2:M2"/>
    <mergeCell ref="A3:M3"/>
    <mergeCell ref="A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Administrator</cp:lastModifiedBy>
  <cp:lastPrinted>2019-03-05T14:39:42Z</cp:lastPrinted>
  <dcterms:created xsi:type="dcterms:W3CDTF">2019-03-05T14:19:34Z</dcterms:created>
  <dcterms:modified xsi:type="dcterms:W3CDTF">2022-04-27T20:28:31Z</dcterms:modified>
</cp:coreProperties>
</file>