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swosuits-my.sharepoint.com/personal/mcelhaneys_swosu_edu/Documents/Education/"/>
    </mc:Choice>
  </mc:AlternateContent>
  <xr:revisionPtr revIDLastSave="0" documentId="8_{BC02377B-0934-40EF-A985-ED533E869E6E}" xr6:coauthVersionLast="47" xr6:coauthVersionMax="47" xr10:uidLastSave="{00000000-0000-0000-0000-000000000000}"/>
  <bookViews>
    <workbookView xWindow="-120" yWindow="-120" windowWidth="29040" windowHeight="15720" activeTab="1" xr2:uid="{00000000-000D-0000-FFFF-FFFF00000000}"/>
  </bookViews>
  <sheets>
    <sheet name="Item Analysis" sheetId="3" r:id="rId1"/>
    <sheet name="Numerical" sheetId="2" r:id="rId2"/>
  </sheets>
  <definedNames>
    <definedName name="_xlnm.Print_Titles" localSheetId="1">Numerical!$A:$A,Numerical!#REF!</definedName>
    <definedName name="SCP27B2" localSheetId="0">'Item Analysis'!$C$7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 i="2" l="1"/>
  <c r="AI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Y3" i="2"/>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E105"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C13" i="3"/>
  <c r="C105" i="2"/>
  <c r="D105" i="2"/>
  <c r="F105" i="2"/>
  <c r="G105" i="2"/>
  <c r="H105" i="2"/>
  <c r="I105" i="2"/>
  <c r="K105" i="2"/>
  <c r="L105" i="2"/>
  <c r="M105" i="2"/>
  <c r="N105" i="2"/>
  <c r="O105" i="2"/>
  <c r="P105" i="2"/>
  <c r="Q105" i="2"/>
  <c r="R105" i="2"/>
  <c r="T105" i="2"/>
  <c r="U105" i="2"/>
  <c r="V105" i="2"/>
  <c r="W105" i="2"/>
  <c r="X105" i="2"/>
  <c r="Z105" i="2"/>
  <c r="AA105" i="2"/>
  <c r="AB105" i="2"/>
  <c r="AC105" i="2"/>
  <c r="AD105" i="2"/>
  <c r="AE105" i="2"/>
  <c r="AF105" i="2"/>
  <c r="AG105" i="2"/>
  <c r="AH105" i="2"/>
  <c r="B105" i="2"/>
  <c r="AI2" i="2" l="1"/>
  <c r="Y2" i="2"/>
  <c r="S2" i="2"/>
  <c r="S105" i="2" s="1"/>
  <c r="J2" i="2"/>
  <c r="C41" i="3"/>
  <c r="C29" i="3"/>
  <c r="C21" i="3"/>
  <c r="E2" i="2"/>
  <c r="C282" i="3"/>
  <c r="C274" i="3"/>
  <c r="C266" i="3"/>
  <c r="A257" i="3"/>
  <c r="C252" i="3"/>
  <c r="C244" i="3"/>
  <c r="C236" i="3"/>
  <c r="C228" i="3"/>
  <c r="C220" i="3"/>
  <c r="C212" i="3"/>
  <c r="A202" i="3"/>
  <c r="C194" i="3"/>
  <c r="C186" i="3"/>
  <c r="C178" i="3"/>
  <c r="C170" i="3"/>
  <c r="C162" i="3"/>
  <c r="A153" i="3"/>
  <c r="C145" i="3"/>
  <c r="C137" i="3"/>
  <c r="C129" i="3"/>
  <c r="C121" i="3"/>
  <c r="C113" i="3"/>
  <c r="C99" i="3"/>
  <c r="C91" i="3"/>
  <c r="C83" i="3"/>
  <c r="C71" i="3"/>
  <c r="C63" i="3"/>
  <c r="A54" i="3"/>
  <c r="A104" i="3" s="1"/>
  <c r="C49" i="3"/>
  <c r="AI105" i="2" l="1"/>
  <c r="Y105" i="2"/>
  <c r="J105" i="2"/>
  <c r="C31" i="3"/>
  <c r="C196" i="3"/>
  <c r="C284" i="3"/>
  <c r="C147" i="3"/>
  <c r="C73" i="3"/>
</calcChain>
</file>

<file path=xl/sharedStrings.xml><?xml version="1.0" encoding="utf-8"?>
<sst xmlns="http://schemas.openxmlformats.org/spreadsheetml/2006/main" count="339" uniqueCount="110">
  <si>
    <t>#</t>
  </si>
  <si>
    <t>Disposition Criterion 2</t>
  </si>
  <si>
    <t>Disposition Criterion 1</t>
  </si>
  <si>
    <t>Disposition Criterion 3</t>
  </si>
  <si>
    <t>Disposition Criterion 4</t>
  </si>
  <si>
    <t>Disposition Criterion 5</t>
  </si>
  <si>
    <t>Disposition Criterion 6</t>
  </si>
  <si>
    <t>Disposition Criterion 7</t>
  </si>
  <si>
    <t>Disposition Criterion 8</t>
  </si>
  <si>
    <t>Disposition Criterion 9</t>
  </si>
  <si>
    <t>Mean</t>
  </si>
  <si>
    <t>Count</t>
  </si>
  <si>
    <t>Pct</t>
  </si>
  <si>
    <t>0 Not Observed</t>
  </si>
  <si>
    <t>Total</t>
  </si>
  <si>
    <t>MEAN</t>
  </si>
  <si>
    <t>SOUTHWESTERN OKLAHOMA STATE UNIVERSITY</t>
  </si>
  <si>
    <t>DEPARTMENT OF EDUCATION</t>
  </si>
  <si>
    <t>Teacher Candidate Disposition Rubric</t>
  </si>
  <si>
    <t>1. Teacher candidate demonstrates grooming and appearance appropriate to the context of the field experience and/or university setting.</t>
  </si>
  <si>
    <t>2. Teacher candidate is respectful of individuals’ unique differences as demonstrated by personal interaction in field experiences and university settings.</t>
  </si>
  <si>
    <t>3. Teacher candidate fosters respectful communication among all members of the learning community. (school/community partners, university faculty members, peers, and PK-12 students)</t>
  </si>
  <si>
    <t>4.Teacher candidate is committed to work toward mastery of disciplinary content/skills and pedagogical skills.</t>
  </si>
  <si>
    <t>5. Teacher candidate exhibits initiative in field experiences and in university classroom settings.</t>
  </si>
  <si>
    <t>6. Teacher candidate exhibits ethical behavior and fairness in field experiences and in university settings.</t>
  </si>
  <si>
    <t>7. Teacher candidate takes initiative to grow &amp; develop with colleagues (peers, university faculty, school/community partners) through interactions that enhance professional practice.</t>
  </si>
  <si>
    <t>8. Teacher candidate accepts constructive criticism and implements change in order to grow professionally.</t>
  </si>
  <si>
    <t>9. Teacher candidate’s interpersonal relationships indicate belief in the basic tenet that all children can learn.</t>
  </si>
  <si>
    <t>The teacher candidate consistently implements learning opportunities that support students’ intellectual, social, and physical development as well as diverse cultural needs at all times.</t>
  </si>
  <si>
    <t>1 Novice</t>
  </si>
  <si>
    <t>2 Preservice Emerging</t>
  </si>
  <si>
    <t>3 Preservice Effective</t>
  </si>
  <si>
    <t>4 Early Career Effective</t>
  </si>
  <si>
    <t>The teacher candidate consistently reinforces and uses best practices to create learning environments that encourage positive social interactions, self-motivation, and active engagement in learning at all times.</t>
  </si>
  <si>
    <t>The teacher candidate consistently provides rich learning experiences that involves students demonstrating inquiry, critical thinking, problem solving, reflection and/or metacognition.</t>
  </si>
  <si>
    <t>The teacher candidate utilizes ethical uses of collecting, managing, and analyzing student performance data in order to improve teaching and learning at all times.</t>
  </si>
  <si>
    <t>The teacher candidate uses multiple and valid formative and summative assessments to provide students with timely performance feedback and cognitive, affective and behavioral strategies to maximize student learning.</t>
  </si>
  <si>
    <t>The teacher candidate adapts instruction by reflecting on multiple forms of formative and summative assessment data, including student’s prior knowledge, misconceptions, mastery, and interest.</t>
  </si>
  <si>
    <t>The teacher candidate creates and uses lesson plans that are developmentally appropriate and correlated with state and/or national standards.</t>
  </si>
  <si>
    <t>The teacher candidate integrates a variety of questioning techniques to involve all students as evidenced by students’ engagement, interest, and their ability to respond.</t>
  </si>
  <si>
    <t>The teacher candidate uses whole class and small group activities to engage all students in learning as evidenced by all students participating in class activities, group roles, and productive interactions.</t>
  </si>
  <si>
    <t>The teacher candidate seeks feedback from the principal, select colleagues, and students to improve practice as evidenced by their active participation in feedback processes.</t>
  </si>
  <si>
    <t>The teacher candidate establishes goals for professional growth as expected of teachers and participates in activities to develop relevant professional knowledge and skill sets as evidenced by students’ functionality, interest, enjoyment, and/or success in the class.</t>
  </si>
  <si>
    <t>The teacher candidate follows ethical and legal practices as evidenced by students’ perceptions of teacher fairness, confidentiality, and professionalism.</t>
  </si>
  <si>
    <t>The teacher candidate maintains organized, accurate, current, and secure educational records as evidenced by students’ and parents’ access to reliable information regarding progress through protocols protecting privacy.</t>
  </si>
  <si>
    <t>The teacher candidate seeks leadership and collaboration opportunities to build leadership skills and professional and community connections.</t>
  </si>
  <si>
    <t>InTASC Standard 7b: Planning for Instruction</t>
  </si>
  <si>
    <t>InTASC Standard 9a: Professional Learning and Ethical Practice</t>
  </si>
  <si>
    <t>InTASC Standard 9b: Professional Learning and Ethical Practice</t>
  </si>
  <si>
    <t>InTASC Standard 9c: Professional Learning and Ethical Practice</t>
  </si>
  <si>
    <t>InTASC Standard 9d: Professional Learning and Ethical Practice</t>
  </si>
  <si>
    <t>InTASC Standard 10: Leadership and Collaboration</t>
  </si>
  <si>
    <t>In TASC Standard 1</t>
  </si>
  <si>
    <t>In TASC Standard 2</t>
  </si>
  <si>
    <t>In TASC Standard 3</t>
  </si>
  <si>
    <t>In TASC Standard 4a</t>
  </si>
  <si>
    <t>In TASC Standard 4b</t>
  </si>
  <si>
    <t>In TASC Standard 5a</t>
  </si>
  <si>
    <t>In TASC Standard 5b</t>
  </si>
  <si>
    <t>In TASC Standard 6a</t>
  </si>
  <si>
    <t>In TASC Standard 6b</t>
  </si>
  <si>
    <t>In TASC Standard 6c</t>
  </si>
  <si>
    <t>In TASC Standard 7a</t>
  </si>
  <si>
    <t>InTASC Standard 7b</t>
  </si>
  <si>
    <t>InTASC Standard 8a</t>
  </si>
  <si>
    <t>InTASC Standard 8b</t>
  </si>
  <si>
    <t>InTASC Standard 8c</t>
  </si>
  <si>
    <t>InTASC Standard 9a</t>
  </si>
  <si>
    <t>InTASC Standard 9b</t>
  </si>
  <si>
    <t>InTASC Standard 9c</t>
  </si>
  <si>
    <t>InTASC Standard 9d</t>
  </si>
  <si>
    <t>InTASC Standard 10</t>
  </si>
  <si>
    <t>NV</t>
  </si>
  <si>
    <t>CATEGORY I:  THE LEARNER AND LEARNING</t>
  </si>
  <si>
    <t xml:space="preserve">InTASC Standard 1: Learner Development                                </t>
  </si>
  <si>
    <t xml:space="preserve">InTASC Standard 2: Learning Differences                        </t>
  </si>
  <si>
    <t>InTASC Standard 3: Learning Environments</t>
  </si>
  <si>
    <t>MEAN OF THE MEANS for Category I:  The Learner and Learning:</t>
  </si>
  <si>
    <t>CATEGORY II:  CONTENT</t>
  </si>
  <si>
    <t>InTASC Standard 4a: Content Knowledge</t>
  </si>
  <si>
    <t>The teacher candidate consistently uses learning experiences that facilitate content mastery as evidenced by students expressing accurate ideas, concepts and applications of the material in relation to instructional goals and objectives.</t>
  </si>
  <si>
    <t>InTASC Standard 4b: Content Knowledge</t>
  </si>
  <si>
    <t>InTASC Standard 5a: Application of Content</t>
  </si>
  <si>
    <t>The teacher candidate consistently communicates meaningful and relevant connections between lesson content and real world experiences that help students understand academic content knowledge, how to solve problems, and explain skills being used.</t>
  </si>
  <si>
    <t>InTASC Standard 5b: Application of Content</t>
  </si>
  <si>
    <t>The teacher candidate consistently uses resources, including appropriate digital technologies, that facilitate student mastery of the academic content as evidenced by students using these resources to apply and demonstrate knowledge accurately.</t>
  </si>
  <si>
    <t>MEAN OF THE MEANS for Category II:  Content:</t>
  </si>
  <si>
    <t>CATEGORY III:  INSTRUCTIONAL PRACTICE</t>
  </si>
  <si>
    <t>InTASC Standard 6a: Assessment</t>
  </si>
  <si>
    <t>InTASC Standard 6b: Assessment</t>
  </si>
  <si>
    <t>InTASC Standard 6c: Assessment</t>
  </si>
  <si>
    <t>InTASC Standard 7a: Planning for Instruction</t>
  </si>
  <si>
    <t>The teacher candidate consistently provides the relevance of instructional objectives. Students can express how the content transfers to other areas, including real world applications, based on knowledge of students, learning theory, connections across curriculum, and the learning community.</t>
  </si>
  <si>
    <t xml:space="preserve">InTASC Standard 8a: Instructional Strategies                  </t>
  </si>
  <si>
    <t>The teacher candidate integrates appropriate technology to encourage
students’ digital literacy and the connection of academic content to real-world applications to create relevant content related responses through digital means.</t>
  </si>
  <si>
    <t xml:space="preserve">InTASC Standard 8b: Instructional Strategies                     </t>
  </si>
  <si>
    <t xml:space="preserve">InTASC Standard 8c: Instructional Strategies                     </t>
  </si>
  <si>
    <t>MEAN OF THE MEANS for Category III:  Instructional Practice:</t>
  </si>
  <si>
    <t>CATEGORY IV:  PROFESSIONAL RESPONSIBILTY</t>
  </si>
  <si>
    <t>MEAN OF THE MEANS for Category IV:  Professional Responsibility:</t>
  </si>
  <si>
    <t>CANDIDATE PERSONAL DISPOSITIONS</t>
  </si>
  <si>
    <t>Disposition Criterion</t>
  </si>
  <si>
    <t>MEAN OF THE MEANS for Disposition Criteria:</t>
  </si>
  <si>
    <t>Mean of Content</t>
  </si>
  <si>
    <t>Mean of Instructional Practice</t>
  </si>
  <si>
    <t>Mean of Professional Responsibility</t>
  </si>
  <si>
    <t>Mean of Disposition Criterion</t>
  </si>
  <si>
    <t>Mean of the Learner and Learning</t>
  </si>
  <si>
    <t>The teacher candidate personalizes instruction for all students through accommodations and modifications to address diverse cultural needs  and learning styles.</t>
  </si>
  <si>
    <t>Fall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</si>
</sst>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sz val="10"/>
      <name val="Arial"/>
      <family val="2"/>
    </font>
    <font>
      <b/>
      <i/>
      <sz val="10"/>
      <name val="Arial"/>
      <family val="2"/>
    </font>
    <font>
      <sz val="10"/>
      <name val="Arial"/>
      <family val="2"/>
    </font>
    <font>
      <b/>
      <sz val="9.5"/>
      <name val="Arial"/>
      <family val="2"/>
    </font>
    <font>
      <sz val="9.5"/>
      <name val="Arial"/>
      <family val="2"/>
    </font>
    <font>
      <i/>
      <sz val="8"/>
      <name val="MS Sans Serif"/>
    </font>
    <font>
      <sz val="10"/>
      <color rgb="FF000000"/>
      <name val="Arial"/>
      <family val="2"/>
    </font>
  </fonts>
  <fills count="2">
    <fill>
      <patternFill patternType="none"/>
    </fill>
    <fill>
      <patternFill patternType="gray125"/>
    </fill>
  </fills>
  <borders count="11">
    <border>
      <left/>
      <right/>
      <top/>
      <bottom/>
      <diagonal/>
    </border>
    <border>
      <left style="thin">
        <color indexed="22"/>
      </left>
      <right style="thin">
        <color indexed="9"/>
      </right>
      <top style="thin">
        <color indexed="22"/>
      </top>
      <bottom/>
      <diagonal/>
    </border>
    <border>
      <left style="thin">
        <color indexed="22"/>
      </left>
      <right style="thin">
        <color indexed="9"/>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indexed="9"/>
      </left>
      <right/>
      <top style="thin">
        <color indexed="2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pplyAlignment="0">
      <alignment vertical="top" wrapText="1"/>
      <protection locked="0"/>
    </xf>
  </cellStyleXfs>
  <cellXfs count="49">
    <xf numFmtId="0" fontId="0" fillId="0" borderId="0" xfId="0" applyAlignment="1">
      <alignment vertical="top"/>
      <protection locked="0"/>
    </xf>
    <xf numFmtId="1" fontId="3" fillId="0" borderId="0" xfId="0" applyNumberFormat="1" applyFont="1" applyAlignment="1">
      <alignment horizontal="center" vertical="top" wrapText="1"/>
      <protection locked="0"/>
    </xf>
    <xf numFmtId="2" fontId="1" fillId="0" borderId="0" xfId="0" applyNumberFormat="1" applyFont="1" applyAlignment="1">
      <alignment horizontal="center" vertical="top"/>
      <protection locked="0"/>
    </xf>
    <xf numFmtId="1" fontId="3" fillId="0" borderId="0" xfId="0" applyNumberFormat="1" applyFont="1" applyAlignment="1">
      <alignment horizontal="left" vertical="top"/>
      <protection locked="0"/>
    </xf>
    <xf numFmtId="4" fontId="1" fillId="0" borderId="0" xfId="0" applyNumberFormat="1" applyFont="1" applyAlignment="1">
      <alignment horizontal="center" vertical="top" wrapText="1"/>
      <protection locked="0"/>
    </xf>
    <xf numFmtId="2" fontId="1" fillId="0" borderId="0" xfId="0" applyNumberFormat="1" applyFont="1" applyAlignment="1">
      <alignment horizontal="center" wrapText="1"/>
      <protection locked="0"/>
    </xf>
    <xf numFmtId="2" fontId="3" fillId="0" borderId="0" xfId="0" applyNumberFormat="1" applyFont="1" applyAlignment="1">
      <alignment horizontal="center" vertical="top"/>
      <protection locked="0"/>
    </xf>
    <xf numFmtId="49" fontId="1" fillId="0" borderId="0" xfId="0" applyNumberFormat="1" applyFont="1" applyAlignment="1">
      <alignment horizontal="right" wrapText="1"/>
      <protection locked="0"/>
    </xf>
    <xf numFmtId="1" fontId="1" fillId="0" borderId="0" xfId="0" applyNumberFormat="1" applyFont="1" applyAlignment="1">
      <alignment horizontal="center" wrapText="1"/>
      <protection locked="0"/>
    </xf>
    <xf numFmtId="4" fontId="1" fillId="0" borderId="0" xfId="0" applyNumberFormat="1" applyFont="1" applyAlignment="1">
      <alignment horizontal="center" wrapText="1"/>
      <protection locked="0"/>
    </xf>
    <xf numFmtId="0" fontId="1" fillId="0" borderId="0" xfId="0" applyFont="1" applyAlignment="1">
      <alignment horizontal="center"/>
      <protection locked="0"/>
    </xf>
    <xf numFmtId="0" fontId="3" fillId="0" borderId="0" xfId="0" applyFont="1" applyAlignment="1">
      <alignment horizontal="right" vertical="top"/>
      <protection locked="0"/>
    </xf>
    <xf numFmtId="1" fontId="1" fillId="0" borderId="0" xfId="0" applyNumberFormat="1" applyFont="1" applyAlignment="1">
      <alignment horizontal="right" vertical="top"/>
      <protection locked="0"/>
    </xf>
    <xf numFmtId="0" fontId="3" fillId="0" borderId="0" xfId="0" applyFont="1" applyAlignment="1">
      <alignment horizontal="center" vertical="top"/>
      <protection locked="0"/>
    </xf>
    <xf numFmtId="0" fontId="3" fillId="0" borderId="0" xfId="0" applyFont="1" applyAlignment="1">
      <alignment horizontal="left" vertical="top"/>
      <protection locked="0"/>
    </xf>
    <xf numFmtId="4" fontId="1" fillId="0" borderId="0" xfId="0" applyNumberFormat="1" applyFont="1" applyAlignment="1">
      <alignment horizontal="center" vertical="top"/>
      <protection locked="0"/>
    </xf>
    <xf numFmtId="0" fontId="3" fillId="0" borderId="0" xfId="0" applyFont="1" applyAlignment="1" applyProtection="1"/>
    <xf numFmtId="0" fontId="1" fillId="0" borderId="1" xfId="0" applyFont="1" applyBorder="1" applyAlignment="1" applyProtection="1"/>
    <xf numFmtId="0" fontId="1" fillId="0" borderId="6" xfId="0" applyFont="1" applyBorder="1" applyAlignment="1" applyProtection="1"/>
    <xf numFmtId="0" fontId="1" fillId="0" borderId="3" xfId="0" applyFont="1" applyBorder="1" applyAlignment="1" applyProtection="1">
      <alignment horizontal="right"/>
    </xf>
    <xf numFmtId="0" fontId="1" fillId="0" borderId="0" xfId="0" applyFont="1" applyAlignment="1" applyProtection="1"/>
    <xf numFmtId="0" fontId="1" fillId="0" borderId="3" xfId="0" applyFont="1" applyBorder="1" applyAlignment="1" applyProtection="1">
      <alignment vertical="top" wrapText="1"/>
    </xf>
    <xf numFmtId="0" fontId="3" fillId="0" borderId="3" xfId="0" applyFont="1" applyBorder="1" applyAlignment="1" applyProtection="1">
      <alignment wrapText="1"/>
    </xf>
    <xf numFmtId="0" fontId="7" fillId="0" borderId="7" xfId="0" applyFont="1" applyBorder="1" applyAlignment="1">
      <alignment horizontal="right" wrapText="1"/>
      <protection locked="0"/>
    </xf>
    <xf numFmtId="10" fontId="7" fillId="0" borderId="7" xfId="0" applyNumberFormat="1" applyFont="1" applyBorder="1" applyAlignment="1">
      <alignment horizontal="right" wrapText="1"/>
      <protection locked="0"/>
    </xf>
    <xf numFmtId="0" fontId="2" fillId="0" borderId="3" xfId="0" applyFont="1" applyBorder="1" applyAlignment="1" applyProtection="1">
      <alignment wrapText="1"/>
    </xf>
    <xf numFmtId="0" fontId="3" fillId="0" borderId="2" xfId="0" applyFont="1" applyBorder="1" applyAlignment="1" applyProtection="1"/>
    <xf numFmtId="0" fontId="2" fillId="0" borderId="4" xfId="0" applyFont="1" applyBorder="1" applyAlignment="1" applyProtection="1">
      <alignment wrapText="1"/>
    </xf>
    <xf numFmtId="0" fontId="3" fillId="0" borderId="2" xfId="0" applyFont="1" applyBorder="1" applyAlignment="1" applyProtection="1">
      <alignment horizontal="right"/>
    </xf>
    <xf numFmtId="10" fontId="3" fillId="0" borderId="5" xfId="0" applyNumberFormat="1" applyFont="1" applyBorder="1" applyAlignment="1" applyProtection="1">
      <alignment horizontal="right"/>
    </xf>
    <xf numFmtId="0" fontId="0" fillId="0" borderId="0" xfId="0" applyAlignment="1">
      <alignment vertical="top" wrapText="1"/>
      <protection locked="0"/>
    </xf>
    <xf numFmtId="0" fontId="2" fillId="0" borderId="0" xfId="0" applyFont="1" applyAlignment="1" applyProtection="1">
      <alignment wrapText="1"/>
    </xf>
    <xf numFmtId="2" fontId="1" fillId="0" borderId="0" xfId="0" applyNumberFormat="1" applyFont="1" applyAlignment="1" applyProtection="1">
      <alignment horizontal="center"/>
    </xf>
    <xf numFmtId="2" fontId="1" fillId="0" borderId="0" xfId="0" applyNumberFormat="1" applyFont="1" applyAlignment="1">
      <alignment horizontal="center"/>
      <protection locked="0"/>
    </xf>
    <xf numFmtId="2" fontId="1" fillId="0" borderId="3" xfId="0" applyNumberFormat="1" applyFont="1" applyBorder="1" applyAlignment="1" applyProtection="1">
      <alignment horizontal="center"/>
    </xf>
    <xf numFmtId="2" fontId="1" fillId="0" borderId="3" xfId="0" applyNumberFormat="1" applyFont="1" applyBorder="1" applyAlignment="1">
      <alignment horizontal="center"/>
      <protection locked="0"/>
    </xf>
    <xf numFmtId="0" fontId="3" fillId="0" borderId="8" xfId="0" applyFont="1" applyBorder="1" applyAlignment="1">
      <alignment vertical="top" wrapText="1"/>
      <protection locked="0"/>
    </xf>
    <xf numFmtId="0" fontId="0" fillId="0" borderId="9" xfId="0" applyBorder="1" applyAlignment="1">
      <alignment vertical="top" wrapText="1"/>
      <protection locked="0"/>
    </xf>
    <xf numFmtId="0" fontId="0" fillId="0" borderId="10" xfId="0" applyBorder="1" applyAlignment="1">
      <alignment vertical="top" wrapText="1"/>
      <protection locked="0"/>
    </xf>
    <xf numFmtId="0" fontId="2" fillId="0" borderId="0" xfId="0" applyFont="1" applyAlignment="1" applyProtection="1">
      <alignment horizontal="center"/>
    </xf>
    <xf numFmtId="0" fontId="0" fillId="0" borderId="0" xfId="0" applyAlignment="1">
      <alignment horizontal="center"/>
      <protection locked="0"/>
    </xf>
    <xf numFmtId="0" fontId="1" fillId="0" borderId="0" xfId="0" applyFont="1" applyAlignment="1" applyProtection="1">
      <alignment horizontal="center"/>
    </xf>
    <xf numFmtId="0" fontId="6" fillId="0" borderId="0" xfId="0" applyFont="1" applyAlignment="1">
      <alignment horizontal="center"/>
      <protection locked="0"/>
    </xf>
    <xf numFmtId="0" fontId="1" fillId="0" borderId="3" xfId="0" applyFont="1" applyBorder="1" applyAlignment="1" applyProtection="1">
      <alignment horizontal="right"/>
    </xf>
    <xf numFmtId="0" fontId="0" fillId="0" borderId="3" xfId="0" applyBorder="1" applyAlignment="1">
      <protection locked="0"/>
    </xf>
    <xf numFmtId="0" fontId="1" fillId="0" borderId="3" xfId="0" applyFont="1" applyBorder="1" applyAlignment="1" applyProtection="1">
      <alignment vertical="top" wrapText="1"/>
    </xf>
    <xf numFmtId="0" fontId="3" fillId="0" borderId="3" xfId="0" applyFont="1" applyBorder="1" applyAlignment="1">
      <alignment vertical="top"/>
      <protection locked="0"/>
    </xf>
    <xf numFmtId="0" fontId="4" fillId="0" borderId="3" xfId="0" applyFont="1" applyBorder="1" applyAlignment="1" applyProtection="1">
      <alignment vertical="top" wrapText="1"/>
    </xf>
    <xf numFmtId="0" fontId="5" fillId="0" borderId="3" xfId="0" applyFont="1" applyBorder="1" applyAlignment="1">
      <alignmen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4"/>
  <sheetViews>
    <sheetView showWhiteSpace="0" zoomScaleNormal="100" workbookViewId="0">
      <selection activeCell="A4" sqref="A4:D4"/>
    </sheetView>
  </sheetViews>
  <sheetFormatPr defaultColWidth="10.6640625" defaultRowHeight="12.75" x14ac:dyDescent="0.2"/>
  <cols>
    <col min="1" max="1" width="70.83203125" style="16" customWidth="1"/>
    <col min="2" max="2" width="24.1640625" style="16" bestFit="1" customWidth="1"/>
    <col min="3" max="3" width="7.33203125" style="16" bestFit="1" customWidth="1"/>
    <col min="4" max="4" width="9.6640625" style="16" bestFit="1" customWidth="1"/>
    <col min="5" max="256" width="10.6640625" style="16" customWidth="1"/>
    <col min="257" max="16384" width="10.6640625" style="16"/>
  </cols>
  <sheetData>
    <row r="1" spans="1:4" x14ac:dyDescent="0.2">
      <c r="A1" s="39" t="s">
        <v>16</v>
      </c>
      <c r="B1" s="40"/>
      <c r="C1" s="40"/>
      <c r="D1" s="40"/>
    </row>
    <row r="2" spans="1:4" x14ac:dyDescent="0.2">
      <c r="A2" s="41" t="s">
        <v>17</v>
      </c>
      <c r="B2" s="40"/>
      <c r="C2" s="40"/>
      <c r="D2" s="40"/>
    </row>
    <row r="3" spans="1:4" x14ac:dyDescent="0.2">
      <c r="A3" s="39" t="s">
        <v>18</v>
      </c>
      <c r="B3" s="42"/>
      <c r="C3" s="42"/>
      <c r="D3" s="42"/>
    </row>
    <row r="4" spans="1:4" x14ac:dyDescent="0.2">
      <c r="A4" s="41" t="s">
        <v>109</v>
      </c>
      <c r="B4" s="40"/>
      <c r="C4" s="40"/>
      <c r="D4" s="40"/>
    </row>
    <row r="6" spans="1:4" s="20" customFormat="1" ht="12.75" customHeight="1" x14ac:dyDescent="0.2">
      <c r="A6" s="17" t="s">
        <v>73</v>
      </c>
      <c r="B6" s="18"/>
      <c r="C6" s="19" t="s">
        <v>11</v>
      </c>
      <c r="D6" s="19" t="s">
        <v>12</v>
      </c>
    </row>
    <row r="7" spans="1:4" x14ac:dyDescent="0.2">
      <c r="A7" s="21" t="s">
        <v>74</v>
      </c>
      <c r="B7" s="22" t="s">
        <v>13</v>
      </c>
      <c r="C7" s="23">
        <v>1</v>
      </c>
      <c r="D7" s="24">
        <v>9.7999999999999997E-3</v>
      </c>
    </row>
    <row r="8" spans="1:4" ht="12.75" customHeight="1" x14ac:dyDescent="0.2">
      <c r="A8" s="36" t="s">
        <v>28</v>
      </c>
      <c r="B8" s="22" t="s">
        <v>29</v>
      </c>
      <c r="C8" s="23">
        <v>74</v>
      </c>
      <c r="D8" s="24">
        <v>0.72550000000000003</v>
      </c>
    </row>
    <row r="9" spans="1:4" ht="12.75" customHeight="1" x14ac:dyDescent="0.2">
      <c r="A9" s="37"/>
      <c r="B9" s="22" t="s">
        <v>30</v>
      </c>
      <c r="C9" s="23">
        <v>18</v>
      </c>
      <c r="D9" s="24">
        <v>0.17649999999999999</v>
      </c>
    </row>
    <row r="10" spans="1:4" ht="12.75" customHeight="1" x14ac:dyDescent="0.2">
      <c r="A10" s="37"/>
      <c r="B10" s="22" t="s">
        <v>31</v>
      </c>
      <c r="C10" s="23">
        <v>3</v>
      </c>
      <c r="D10" s="24">
        <v>2.9399999999999999E-2</v>
      </c>
    </row>
    <row r="11" spans="1:4" ht="12.75" customHeight="1" x14ac:dyDescent="0.2">
      <c r="A11" s="37"/>
      <c r="B11" s="22" t="s">
        <v>32</v>
      </c>
      <c r="C11" s="23">
        <v>6</v>
      </c>
      <c r="D11" s="24">
        <v>5.8799999999999998E-2</v>
      </c>
    </row>
    <row r="12" spans="1:4" ht="12.75" customHeight="1" x14ac:dyDescent="0.2">
      <c r="A12" s="37"/>
      <c r="B12" s="25" t="s">
        <v>14</v>
      </c>
      <c r="C12" s="23">
        <v>102</v>
      </c>
      <c r="D12" s="24">
        <v>1</v>
      </c>
    </row>
    <row r="13" spans="1:4" ht="12.75" customHeight="1" x14ac:dyDescent="0.2">
      <c r="A13" s="38"/>
      <c r="B13" s="25" t="s">
        <v>15</v>
      </c>
      <c r="C13" s="34">
        <f>SUM(C7*0+C8*1+C9*2+C10*3+C11*4)/C12</f>
        <v>1.4019607843137254</v>
      </c>
      <c r="D13" s="35"/>
    </row>
    <row r="14" spans="1:4" ht="12.75" customHeight="1" x14ac:dyDescent="0.2">
      <c r="A14" s="26"/>
      <c r="B14" s="27"/>
      <c r="C14" s="28"/>
      <c r="D14" s="29"/>
    </row>
    <row r="15" spans="1:4" ht="12.75" customHeight="1" x14ac:dyDescent="0.2">
      <c r="A15" s="21" t="s">
        <v>75</v>
      </c>
      <c r="B15" s="22" t="s">
        <v>13</v>
      </c>
      <c r="C15" s="23">
        <v>1</v>
      </c>
      <c r="D15" s="24">
        <v>9.7999999999999997E-3</v>
      </c>
    </row>
    <row r="16" spans="1:4" ht="12.75" customHeight="1" x14ac:dyDescent="0.2">
      <c r="A16" s="36" t="s">
        <v>108</v>
      </c>
      <c r="B16" s="22" t="s">
        <v>29</v>
      </c>
      <c r="C16" s="23">
        <v>78</v>
      </c>
      <c r="D16" s="24">
        <v>0.76470000000000005</v>
      </c>
    </row>
    <row r="17" spans="1:4" ht="12.75" customHeight="1" x14ac:dyDescent="0.2">
      <c r="A17" s="37"/>
      <c r="B17" s="22" t="s">
        <v>30</v>
      </c>
      <c r="C17" s="23">
        <v>14</v>
      </c>
      <c r="D17" s="24">
        <v>0.13730000000000001</v>
      </c>
    </row>
    <row r="18" spans="1:4" ht="12.75" customHeight="1" x14ac:dyDescent="0.2">
      <c r="A18" s="37"/>
      <c r="B18" s="22" t="s">
        <v>31</v>
      </c>
      <c r="C18" s="23">
        <v>3</v>
      </c>
      <c r="D18" s="24">
        <v>2.9399999999999999E-2</v>
      </c>
    </row>
    <row r="19" spans="1:4" ht="12.75" customHeight="1" x14ac:dyDescent="0.2">
      <c r="A19" s="37"/>
      <c r="B19" s="22" t="s">
        <v>32</v>
      </c>
      <c r="C19" s="23">
        <v>6</v>
      </c>
      <c r="D19" s="24">
        <v>5.8799999999999998E-2</v>
      </c>
    </row>
    <row r="20" spans="1:4" ht="12.75" customHeight="1" x14ac:dyDescent="0.2">
      <c r="A20" s="37"/>
      <c r="B20" s="25" t="s">
        <v>14</v>
      </c>
      <c r="C20" s="23">
        <v>102</v>
      </c>
      <c r="D20" s="24">
        <v>1</v>
      </c>
    </row>
    <row r="21" spans="1:4" ht="12.75" customHeight="1" x14ac:dyDescent="0.2">
      <c r="A21" s="38"/>
      <c r="B21" s="25" t="s">
        <v>15</v>
      </c>
      <c r="C21" s="34">
        <f>SUM(C15*0+C16*1+C17*2+C18*3+C19*4)/C20</f>
        <v>1.3627450980392157</v>
      </c>
      <c r="D21" s="35"/>
    </row>
    <row r="22" spans="1:4" ht="12.75" customHeight="1" x14ac:dyDescent="0.2">
      <c r="A22" s="26"/>
      <c r="B22" s="27"/>
      <c r="C22" s="28"/>
      <c r="D22" s="29"/>
    </row>
    <row r="23" spans="1:4" ht="12.75" customHeight="1" x14ac:dyDescent="0.2">
      <c r="A23" s="21" t="s">
        <v>76</v>
      </c>
      <c r="B23" s="22" t="s">
        <v>13</v>
      </c>
      <c r="C23" s="23">
        <v>1</v>
      </c>
      <c r="D23" s="24">
        <v>9.7999999999999997E-3</v>
      </c>
    </row>
    <row r="24" spans="1:4" ht="12.75" customHeight="1" x14ac:dyDescent="0.2">
      <c r="A24" s="36" t="s">
        <v>33</v>
      </c>
      <c r="B24" s="22" t="s">
        <v>29</v>
      </c>
      <c r="C24" s="23">
        <v>72</v>
      </c>
      <c r="D24" s="24">
        <v>0.70589999999999997</v>
      </c>
    </row>
    <row r="25" spans="1:4" ht="12.75" customHeight="1" x14ac:dyDescent="0.2">
      <c r="A25" s="37"/>
      <c r="B25" s="22" t="s">
        <v>30</v>
      </c>
      <c r="C25" s="23">
        <v>20</v>
      </c>
      <c r="D25" s="24">
        <v>0.1961</v>
      </c>
    </row>
    <row r="26" spans="1:4" ht="12.75" customHeight="1" x14ac:dyDescent="0.2">
      <c r="A26" s="37"/>
      <c r="B26" s="22" t="s">
        <v>31</v>
      </c>
      <c r="C26" s="23">
        <v>3</v>
      </c>
      <c r="D26" s="24">
        <v>2.9399999999999999E-2</v>
      </c>
    </row>
    <row r="27" spans="1:4" ht="12.75" customHeight="1" x14ac:dyDescent="0.2">
      <c r="A27" s="37"/>
      <c r="B27" s="22" t="s">
        <v>32</v>
      </c>
      <c r="C27" s="23">
        <v>6</v>
      </c>
      <c r="D27" s="24">
        <v>5.8799999999999998E-2</v>
      </c>
    </row>
    <row r="28" spans="1:4" ht="12.75" customHeight="1" x14ac:dyDescent="0.2">
      <c r="A28" s="37"/>
      <c r="B28" s="25" t="s">
        <v>14</v>
      </c>
      <c r="C28" s="23">
        <v>102</v>
      </c>
      <c r="D28" s="24">
        <v>1</v>
      </c>
    </row>
    <row r="29" spans="1:4" ht="12.75" customHeight="1" x14ac:dyDescent="0.2">
      <c r="A29" s="38"/>
      <c r="B29" s="25" t="s">
        <v>15</v>
      </c>
      <c r="C29" s="34">
        <f>SUM(C23*0+C24*1+C25*2+C26*3+C27*4)/C28</f>
        <v>1.4215686274509804</v>
      </c>
      <c r="D29" s="35"/>
    </row>
    <row r="30" spans="1:4" ht="12.75" customHeight="1" x14ac:dyDescent="0.2">
      <c r="A30" s="30"/>
      <c r="B30" s="31"/>
      <c r="C30" s="32"/>
      <c r="D30" s="33"/>
    </row>
    <row r="31" spans="1:4" x14ac:dyDescent="0.2">
      <c r="A31" s="43" t="s">
        <v>77</v>
      </c>
      <c r="B31" s="44"/>
      <c r="C31" s="34">
        <f>AVERAGE(C13,C21,C29)</f>
        <v>1.3954248366013073</v>
      </c>
      <c r="D31" s="35"/>
    </row>
    <row r="32" spans="1:4" ht="12.75" customHeight="1" x14ac:dyDescent="0.2">
      <c r="A32" s="30"/>
      <c r="B32" s="31"/>
      <c r="C32" s="32"/>
      <c r="D32" s="33"/>
    </row>
    <row r="33" spans="1:4" ht="12.75" customHeight="1" x14ac:dyDescent="0.2">
      <c r="A33" s="26"/>
      <c r="B33" s="27"/>
      <c r="C33" s="28"/>
      <c r="D33" s="29"/>
    </row>
    <row r="34" spans="1:4" s="20" customFormat="1" ht="12.75" customHeight="1" x14ac:dyDescent="0.2">
      <c r="A34" s="17" t="s">
        <v>78</v>
      </c>
      <c r="B34" s="18"/>
      <c r="C34" s="19" t="s">
        <v>11</v>
      </c>
      <c r="D34" s="19" t="s">
        <v>12</v>
      </c>
    </row>
    <row r="35" spans="1:4" ht="12.75" customHeight="1" x14ac:dyDescent="0.2">
      <c r="A35" s="21" t="s">
        <v>79</v>
      </c>
      <c r="B35" s="22" t="s">
        <v>13</v>
      </c>
      <c r="C35" s="23">
        <v>1</v>
      </c>
      <c r="D35" s="24">
        <v>9.9000000000000008E-3</v>
      </c>
    </row>
    <row r="36" spans="1:4" ht="12.75" customHeight="1" x14ac:dyDescent="0.2">
      <c r="A36" s="36" t="s">
        <v>80</v>
      </c>
      <c r="B36" s="22" t="s">
        <v>29</v>
      </c>
      <c r="C36" s="23">
        <v>79</v>
      </c>
      <c r="D36" s="24">
        <v>0.78220000000000001</v>
      </c>
    </row>
    <row r="37" spans="1:4" ht="12.75" customHeight="1" x14ac:dyDescent="0.2">
      <c r="A37" s="37"/>
      <c r="B37" s="22" t="s">
        <v>30</v>
      </c>
      <c r="C37" s="23">
        <v>12</v>
      </c>
      <c r="D37" s="24">
        <v>0.1188</v>
      </c>
    </row>
    <row r="38" spans="1:4" ht="12.75" customHeight="1" x14ac:dyDescent="0.2">
      <c r="A38" s="37"/>
      <c r="B38" s="22" t="s">
        <v>31</v>
      </c>
      <c r="C38" s="23">
        <v>2</v>
      </c>
      <c r="D38" s="24">
        <v>1.9800000000000002E-2</v>
      </c>
    </row>
    <row r="39" spans="1:4" ht="12.75" customHeight="1" x14ac:dyDescent="0.2">
      <c r="A39" s="37"/>
      <c r="B39" s="22" t="s">
        <v>32</v>
      </c>
      <c r="C39" s="23">
        <v>7</v>
      </c>
      <c r="D39" s="24">
        <v>6.93E-2</v>
      </c>
    </row>
    <row r="40" spans="1:4" ht="12.75" customHeight="1" x14ac:dyDescent="0.2">
      <c r="A40" s="37"/>
      <c r="B40" s="25" t="s">
        <v>14</v>
      </c>
      <c r="C40" s="23">
        <v>101</v>
      </c>
      <c r="D40" s="24">
        <v>1</v>
      </c>
    </row>
    <row r="41" spans="1:4" ht="12.75" customHeight="1" x14ac:dyDescent="0.2">
      <c r="A41" s="38"/>
      <c r="B41" s="25" t="s">
        <v>15</v>
      </c>
      <c r="C41" s="34">
        <f>SUM(C35*0+C36*1+C37*2+C38*3+C39*4)/C40</f>
        <v>1.3564356435643565</v>
      </c>
      <c r="D41" s="35"/>
    </row>
    <row r="42" spans="1:4" ht="12.75" customHeight="1" x14ac:dyDescent="0.2">
      <c r="A42" s="26"/>
      <c r="B42" s="27"/>
      <c r="C42" s="28"/>
      <c r="D42" s="29"/>
    </row>
    <row r="43" spans="1:4" ht="12.75" customHeight="1" x14ac:dyDescent="0.2">
      <c r="A43" s="21" t="s">
        <v>81</v>
      </c>
      <c r="B43" s="22" t="s">
        <v>13</v>
      </c>
      <c r="C43" s="23">
        <v>1</v>
      </c>
      <c r="D43" s="24">
        <v>9.7999999999999997E-3</v>
      </c>
    </row>
    <row r="44" spans="1:4" ht="12.75" customHeight="1" x14ac:dyDescent="0.2">
      <c r="A44" s="36" t="s">
        <v>34</v>
      </c>
      <c r="B44" s="22" t="s">
        <v>29</v>
      </c>
      <c r="C44" s="23">
        <v>80</v>
      </c>
      <c r="D44" s="24">
        <v>0.7843</v>
      </c>
    </row>
    <row r="45" spans="1:4" ht="12.75" customHeight="1" x14ac:dyDescent="0.2">
      <c r="A45" s="37"/>
      <c r="B45" s="22" t="s">
        <v>30</v>
      </c>
      <c r="C45" s="23">
        <v>12</v>
      </c>
      <c r="D45" s="24">
        <v>0.1176</v>
      </c>
    </row>
    <row r="46" spans="1:4" ht="12.75" customHeight="1" x14ac:dyDescent="0.2">
      <c r="A46" s="37"/>
      <c r="B46" s="22" t="s">
        <v>31</v>
      </c>
      <c r="C46" s="23">
        <v>2</v>
      </c>
      <c r="D46" s="24">
        <v>1.9599999999999999E-2</v>
      </c>
    </row>
    <row r="47" spans="1:4" ht="12.75" customHeight="1" x14ac:dyDescent="0.2">
      <c r="A47" s="37"/>
      <c r="B47" s="22" t="s">
        <v>32</v>
      </c>
      <c r="C47" s="23">
        <v>7</v>
      </c>
      <c r="D47" s="24">
        <v>6.8599999999999994E-2</v>
      </c>
    </row>
    <row r="48" spans="1:4" ht="12.75" customHeight="1" x14ac:dyDescent="0.2">
      <c r="A48" s="37"/>
      <c r="B48" s="25" t="s">
        <v>14</v>
      </c>
      <c r="C48" s="23">
        <v>102</v>
      </c>
      <c r="D48" s="24">
        <v>1</v>
      </c>
    </row>
    <row r="49" spans="1:4" ht="12.75" customHeight="1" x14ac:dyDescent="0.2">
      <c r="A49" s="38"/>
      <c r="B49" s="25" t="s">
        <v>15</v>
      </c>
      <c r="C49" s="34">
        <f>SUM(C43*0+C44*1+C45*2+C46*3+C47*4)/C48</f>
        <v>1.3529411764705883</v>
      </c>
      <c r="D49" s="35"/>
    </row>
    <row r="50" spans="1:4" ht="12.75" customHeight="1" x14ac:dyDescent="0.2">
      <c r="A50" s="26"/>
      <c r="B50" s="27"/>
      <c r="C50" s="28"/>
      <c r="D50" s="29"/>
    </row>
    <row r="51" spans="1:4" x14ac:dyDescent="0.2">
      <c r="A51" s="39" t="s">
        <v>16</v>
      </c>
      <c r="B51" s="40"/>
      <c r="C51" s="40"/>
      <c r="D51" s="40"/>
    </row>
    <row r="52" spans="1:4" x14ac:dyDescent="0.2">
      <c r="A52" s="39" t="s">
        <v>17</v>
      </c>
      <c r="B52" s="40"/>
      <c r="C52" s="40"/>
      <c r="D52" s="40"/>
    </row>
    <row r="53" spans="1:4" x14ac:dyDescent="0.2">
      <c r="A53" s="41" t="s">
        <v>18</v>
      </c>
      <c r="B53" s="40"/>
      <c r="C53" s="40"/>
      <c r="D53" s="40"/>
    </row>
    <row r="54" spans="1:4" x14ac:dyDescent="0.2">
      <c r="A54" s="41" t="str">
        <f>A4</f>
        <v>Fall 2022</v>
      </c>
      <c r="B54" s="40"/>
      <c r="C54" s="40"/>
      <c r="D54" s="40"/>
    </row>
    <row r="56" spans="1:4" s="20" customFormat="1" ht="12.75" customHeight="1" x14ac:dyDescent="0.2">
      <c r="A56" s="17"/>
      <c r="B56" s="18"/>
      <c r="C56" s="19" t="s">
        <v>11</v>
      </c>
      <c r="D56" s="19" t="s">
        <v>12</v>
      </c>
    </row>
    <row r="57" spans="1:4" ht="12.75" customHeight="1" x14ac:dyDescent="0.2">
      <c r="A57" s="21" t="s">
        <v>82</v>
      </c>
      <c r="B57" s="22" t="s">
        <v>13</v>
      </c>
      <c r="C57" s="23">
        <v>1</v>
      </c>
      <c r="D57" s="24">
        <v>9.7999999999999997E-3</v>
      </c>
    </row>
    <row r="58" spans="1:4" ht="12.75" customHeight="1" x14ac:dyDescent="0.2">
      <c r="A58" s="36" t="s">
        <v>83</v>
      </c>
      <c r="B58" s="22" t="s">
        <v>29</v>
      </c>
      <c r="C58" s="23">
        <v>76</v>
      </c>
      <c r="D58" s="24">
        <v>0.74509999999999998</v>
      </c>
    </row>
    <row r="59" spans="1:4" ht="12.75" customHeight="1" x14ac:dyDescent="0.2">
      <c r="A59" s="37"/>
      <c r="B59" s="22" t="s">
        <v>30</v>
      </c>
      <c r="C59" s="23">
        <v>16</v>
      </c>
      <c r="D59" s="24">
        <v>0.15690000000000001</v>
      </c>
    </row>
    <row r="60" spans="1:4" ht="12.75" customHeight="1" x14ac:dyDescent="0.2">
      <c r="A60" s="37"/>
      <c r="B60" s="22" t="s">
        <v>31</v>
      </c>
      <c r="C60" s="23">
        <v>3</v>
      </c>
      <c r="D60" s="24">
        <v>2.9399999999999999E-2</v>
      </c>
    </row>
    <row r="61" spans="1:4" ht="12.75" customHeight="1" x14ac:dyDescent="0.2">
      <c r="A61" s="37"/>
      <c r="B61" s="22" t="s">
        <v>32</v>
      </c>
      <c r="C61" s="23">
        <v>6</v>
      </c>
      <c r="D61" s="24">
        <v>5.8799999999999998E-2</v>
      </c>
    </row>
    <row r="62" spans="1:4" ht="12.75" customHeight="1" x14ac:dyDescent="0.2">
      <c r="A62" s="37"/>
      <c r="B62" s="25" t="s">
        <v>14</v>
      </c>
      <c r="C62" s="23">
        <v>102</v>
      </c>
      <c r="D62" s="24">
        <v>1</v>
      </c>
    </row>
    <row r="63" spans="1:4" ht="12.75" customHeight="1" x14ac:dyDescent="0.2">
      <c r="A63" s="38"/>
      <c r="B63" s="25" t="s">
        <v>15</v>
      </c>
      <c r="C63" s="34">
        <f>SUM(C57*0+C58*1+C59*2+C60*3+C61*4)/C62</f>
        <v>1.3823529411764706</v>
      </c>
      <c r="D63" s="35"/>
    </row>
    <row r="64" spans="1:4" ht="12.75" customHeight="1" x14ac:dyDescent="0.2">
      <c r="A64" s="26"/>
      <c r="B64" s="27"/>
      <c r="C64" s="28"/>
      <c r="D64" s="29"/>
    </row>
    <row r="65" spans="1:4" ht="12.75" customHeight="1" x14ac:dyDescent="0.2">
      <c r="A65" s="21" t="s">
        <v>84</v>
      </c>
      <c r="B65" s="22" t="s">
        <v>13</v>
      </c>
      <c r="C65" s="23">
        <v>1</v>
      </c>
      <c r="D65" s="24">
        <v>9.7999999999999997E-3</v>
      </c>
    </row>
    <row r="66" spans="1:4" ht="12.75" customHeight="1" x14ac:dyDescent="0.2">
      <c r="A66" s="36" t="s">
        <v>85</v>
      </c>
      <c r="B66" s="22" t="s">
        <v>29</v>
      </c>
      <c r="C66" s="23">
        <v>72</v>
      </c>
      <c r="D66" s="24">
        <v>0.70589999999999997</v>
      </c>
    </row>
    <row r="67" spans="1:4" ht="12.75" customHeight="1" x14ac:dyDescent="0.2">
      <c r="A67" s="37"/>
      <c r="B67" s="22" t="s">
        <v>30</v>
      </c>
      <c r="C67" s="23">
        <v>20</v>
      </c>
      <c r="D67" s="24">
        <v>0.1961</v>
      </c>
    </row>
    <row r="68" spans="1:4" ht="12.75" customHeight="1" x14ac:dyDescent="0.2">
      <c r="A68" s="37"/>
      <c r="B68" s="22" t="s">
        <v>31</v>
      </c>
      <c r="C68" s="23">
        <v>2</v>
      </c>
      <c r="D68" s="24">
        <v>1.9599999999999999E-2</v>
      </c>
    </row>
    <row r="69" spans="1:4" ht="12.75" customHeight="1" x14ac:dyDescent="0.2">
      <c r="A69" s="37"/>
      <c r="B69" s="22" t="s">
        <v>32</v>
      </c>
      <c r="C69" s="23">
        <v>7</v>
      </c>
      <c r="D69" s="24">
        <v>6.8599999999999994E-2</v>
      </c>
    </row>
    <row r="70" spans="1:4" ht="12.75" customHeight="1" x14ac:dyDescent="0.2">
      <c r="A70" s="37"/>
      <c r="B70" s="25" t="s">
        <v>14</v>
      </c>
      <c r="C70" s="23">
        <v>102</v>
      </c>
      <c r="D70" s="24">
        <v>1</v>
      </c>
    </row>
    <row r="71" spans="1:4" ht="12.75" customHeight="1" x14ac:dyDescent="0.2">
      <c r="A71" s="38"/>
      <c r="B71" s="25" t="s">
        <v>15</v>
      </c>
      <c r="C71" s="34">
        <f>SUM(C65*0+C66*1+C67*2+C68*3+C69*4)/C70</f>
        <v>1.4313725490196079</v>
      </c>
      <c r="D71" s="35"/>
    </row>
    <row r="72" spans="1:4" ht="12.75" customHeight="1" x14ac:dyDescent="0.2">
      <c r="A72" s="26"/>
      <c r="B72" s="27"/>
      <c r="C72" s="28"/>
      <c r="D72" s="29"/>
    </row>
    <row r="73" spans="1:4" x14ac:dyDescent="0.2">
      <c r="A73" s="43" t="s">
        <v>86</v>
      </c>
      <c r="B73" s="44"/>
      <c r="C73" s="34">
        <f>AVERAGE(C41,C49,C63,C71)</f>
        <v>1.3807755775577557</v>
      </c>
      <c r="D73" s="35"/>
    </row>
    <row r="74" spans="1:4" ht="12.75" customHeight="1" x14ac:dyDescent="0.2">
      <c r="A74" s="30"/>
      <c r="B74" s="31"/>
      <c r="C74" s="32"/>
      <c r="D74" s="33"/>
    </row>
    <row r="75" spans="1:4" ht="12.75" customHeight="1" x14ac:dyDescent="0.2">
      <c r="A75" s="26"/>
      <c r="B75" s="27"/>
      <c r="C75" s="28"/>
      <c r="D75" s="29"/>
    </row>
    <row r="76" spans="1:4" s="20" customFormat="1" ht="12.75" customHeight="1" x14ac:dyDescent="0.2">
      <c r="A76" s="17" t="s">
        <v>87</v>
      </c>
      <c r="B76" s="18"/>
      <c r="C76" s="19" t="s">
        <v>11</v>
      </c>
      <c r="D76" s="19" t="s">
        <v>12</v>
      </c>
    </row>
    <row r="77" spans="1:4" ht="12.75" customHeight="1" x14ac:dyDescent="0.2">
      <c r="A77" s="21" t="s">
        <v>88</v>
      </c>
      <c r="B77" s="22" t="s">
        <v>13</v>
      </c>
      <c r="C77" s="23">
        <v>7</v>
      </c>
      <c r="D77" s="24">
        <v>6.93E-2</v>
      </c>
    </row>
    <row r="78" spans="1:4" ht="12.75" customHeight="1" x14ac:dyDescent="0.2">
      <c r="A78" s="36" t="s">
        <v>35</v>
      </c>
      <c r="B78" s="22" t="s">
        <v>29</v>
      </c>
      <c r="C78" s="23">
        <v>85</v>
      </c>
      <c r="D78" s="24">
        <v>0.84160000000000001</v>
      </c>
    </row>
    <row r="79" spans="1:4" ht="12.75" customHeight="1" x14ac:dyDescent="0.2">
      <c r="A79" s="37"/>
      <c r="B79" s="22" t="s">
        <v>30</v>
      </c>
      <c r="C79" s="23">
        <v>0</v>
      </c>
      <c r="D79" s="24">
        <v>0</v>
      </c>
    </row>
    <row r="80" spans="1:4" ht="12.75" customHeight="1" x14ac:dyDescent="0.2">
      <c r="A80" s="37"/>
      <c r="B80" s="22" t="s">
        <v>31</v>
      </c>
      <c r="C80" s="23">
        <v>5</v>
      </c>
      <c r="D80" s="24">
        <v>4.9500000000000002E-2</v>
      </c>
    </row>
    <row r="81" spans="1:4" ht="12.75" customHeight="1" x14ac:dyDescent="0.2">
      <c r="A81" s="37"/>
      <c r="B81" s="22" t="s">
        <v>32</v>
      </c>
      <c r="C81" s="23">
        <v>4</v>
      </c>
      <c r="D81" s="24">
        <v>3.9600000000000003E-2</v>
      </c>
    </row>
    <row r="82" spans="1:4" ht="12.75" customHeight="1" x14ac:dyDescent="0.2">
      <c r="A82" s="37"/>
      <c r="B82" s="25" t="s">
        <v>14</v>
      </c>
      <c r="C82" s="23">
        <v>101</v>
      </c>
      <c r="D82" s="24">
        <v>1</v>
      </c>
    </row>
    <row r="83" spans="1:4" ht="12.75" customHeight="1" x14ac:dyDescent="0.2">
      <c r="A83" s="38"/>
      <c r="B83" s="25" t="s">
        <v>15</v>
      </c>
      <c r="C83" s="34">
        <f>SUM(C77*0+C78*1+C79*2+C80*3+C81*4)/C82</f>
        <v>1.1485148514851484</v>
      </c>
      <c r="D83" s="35"/>
    </row>
    <row r="84" spans="1:4" ht="12.75" customHeight="1" x14ac:dyDescent="0.2">
      <c r="A84" s="26"/>
      <c r="B84" s="27"/>
      <c r="C84" s="28"/>
      <c r="D84" s="29"/>
    </row>
    <row r="85" spans="1:4" ht="12.75" customHeight="1" x14ac:dyDescent="0.2">
      <c r="A85" s="21" t="s">
        <v>89</v>
      </c>
      <c r="B85" s="22" t="s">
        <v>13</v>
      </c>
      <c r="C85" s="23">
        <v>4</v>
      </c>
      <c r="D85" s="24">
        <v>3.9199999999999999E-2</v>
      </c>
    </row>
    <row r="86" spans="1:4" ht="12.75" customHeight="1" x14ac:dyDescent="0.2">
      <c r="A86" s="36" t="s">
        <v>36</v>
      </c>
      <c r="B86" s="22" t="s">
        <v>29</v>
      </c>
      <c r="C86" s="23">
        <v>89</v>
      </c>
      <c r="D86" s="24">
        <v>0.87250000000000005</v>
      </c>
    </row>
    <row r="87" spans="1:4" ht="12.75" customHeight="1" x14ac:dyDescent="0.2">
      <c r="A87" s="37"/>
      <c r="B87" s="22" t="s">
        <v>30</v>
      </c>
      <c r="C87" s="23">
        <v>0</v>
      </c>
      <c r="D87" s="24">
        <v>0</v>
      </c>
    </row>
    <row r="88" spans="1:4" ht="12.75" customHeight="1" x14ac:dyDescent="0.2">
      <c r="A88" s="37"/>
      <c r="B88" s="22" t="s">
        <v>31</v>
      </c>
      <c r="C88" s="23">
        <v>5</v>
      </c>
      <c r="D88" s="24">
        <v>4.9000000000000002E-2</v>
      </c>
    </row>
    <row r="89" spans="1:4" ht="12.75" customHeight="1" x14ac:dyDescent="0.2">
      <c r="A89" s="37"/>
      <c r="B89" s="22" t="s">
        <v>32</v>
      </c>
      <c r="C89" s="23">
        <v>4</v>
      </c>
      <c r="D89" s="24">
        <v>3.9199999999999999E-2</v>
      </c>
    </row>
    <row r="90" spans="1:4" ht="12.75" customHeight="1" x14ac:dyDescent="0.2">
      <c r="A90" s="37"/>
      <c r="B90" s="25" t="s">
        <v>14</v>
      </c>
      <c r="C90" s="23">
        <v>102</v>
      </c>
      <c r="D90" s="24">
        <v>1</v>
      </c>
    </row>
    <row r="91" spans="1:4" ht="12.75" customHeight="1" x14ac:dyDescent="0.2">
      <c r="A91" s="38"/>
      <c r="B91" s="25" t="s">
        <v>15</v>
      </c>
      <c r="C91" s="34">
        <f>SUM(C85*0+C86*1+C87*2+C88*3+C89*4)/C90</f>
        <v>1.1764705882352942</v>
      </c>
      <c r="D91" s="35"/>
    </row>
    <row r="92" spans="1:4" ht="12.75" customHeight="1" x14ac:dyDescent="0.2">
      <c r="A92" s="26"/>
      <c r="B92" s="27"/>
      <c r="C92" s="28"/>
      <c r="D92" s="29"/>
    </row>
    <row r="93" spans="1:4" ht="12.75" customHeight="1" x14ac:dyDescent="0.2">
      <c r="A93" s="21" t="s">
        <v>90</v>
      </c>
      <c r="B93" s="22" t="s">
        <v>13</v>
      </c>
      <c r="C93" s="23">
        <v>4</v>
      </c>
      <c r="D93" s="24">
        <v>3.9199999999999999E-2</v>
      </c>
    </row>
    <row r="94" spans="1:4" ht="12.75" customHeight="1" x14ac:dyDescent="0.2">
      <c r="A94" s="36" t="s">
        <v>37</v>
      </c>
      <c r="B94" s="22" t="s">
        <v>29</v>
      </c>
      <c r="C94" s="23">
        <v>85</v>
      </c>
      <c r="D94" s="24">
        <v>0.83330000000000004</v>
      </c>
    </row>
    <row r="95" spans="1:4" ht="12.75" customHeight="1" x14ac:dyDescent="0.2">
      <c r="A95" s="37"/>
      <c r="B95" s="22" t="s">
        <v>30</v>
      </c>
      <c r="C95" s="23">
        <v>4</v>
      </c>
      <c r="D95" s="24">
        <v>3.9199999999999999E-2</v>
      </c>
    </row>
    <row r="96" spans="1:4" ht="12.75" customHeight="1" x14ac:dyDescent="0.2">
      <c r="A96" s="37"/>
      <c r="B96" s="22" t="s">
        <v>31</v>
      </c>
      <c r="C96" s="23">
        <v>5</v>
      </c>
      <c r="D96" s="24">
        <v>4.9000000000000002E-2</v>
      </c>
    </row>
    <row r="97" spans="1:4" ht="12.75" customHeight="1" x14ac:dyDescent="0.2">
      <c r="A97" s="37"/>
      <c r="B97" s="22" t="s">
        <v>32</v>
      </c>
      <c r="C97" s="23">
        <v>4</v>
      </c>
      <c r="D97" s="24">
        <v>3.9199999999999999E-2</v>
      </c>
    </row>
    <row r="98" spans="1:4" ht="12.75" customHeight="1" x14ac:dyDescent="0.2">
      <c r="A98" s="37"/>
      <c r="B98" s="25" t="s">
        <v>14</v>
      </c>
      <c r="C98" s="23">
        <v>102</v>
      </c>
      <c r="D98" s="24">
        <v>1</v>
      </c>
    </row>
    <row r="99" spans="1:4" ht="12.75" customHeight="1" x14ac:dyDescent="0.2">
      <c r="A99" s="38"/>
      <c r="B99" s="25" t="s">
        <v>15</v>
      </c>
      <c r="C99" s="34">
        <f>SUM(C93*0+C94*1+C95*2+C96*3+C97*4)/C98</f>
        <v>1.2156862745098038</v>
      </c>
      <c r="D99" s="35"/>
    </row>
    <row r="100" spans="1:4" ht="12.75" customHeight="1" x14ac:dyDescent="0.2">
      <c r="A100" s="26"/>
      <c r="B100" s="27"/>
      <c r="C100" s="28"/>
      <c r="D100" s="29"/>
    </row>
    <row r="101" spans="1:4" x14ac:dyDescent="0.2">
      <c r="A101" s="39" t="s">
        <v>16</v>
      </c>
      <c r="B101" s="40"/>
      <c r="C101" s="40"/>
      <c r="D101" s="40"/>
    </row>
    <row r="102" spans="1:4" x14ac:dyDescent="0.2">
      <c r="A102" s="39" t="s">
        <v>17</v>
      </c>
      <c r="B102" s="40"/>
      <c r="C102" s="40"/>
      <c r="D102" s="40"/>
    </row>
    <row r="103" spans="1:4" x14ac:dyDescent="0.2">
      <c r="A103" s="41" t="s">
        <v>18</v>
      </c>
      <c r="B103" s="40"/>
      <c r="C103" s="40"/>
      <c r="D103" s="40"/>
    </row>
    <row r="104" spans="1:4" x14ac:dyDescent="0.2">
      <c r="A104" s="41" t="str">
        <f>A54</f>
        <v>Fall 2022</v>
      </c>
      <c r="B104" s="40"/>
      <c r="C104" s="40"/>
      <c r="D104" s="40"/>
    </row>
    <row r="106" spans="1:4" s="20" customFormat="1" ht="12.75" customHeight="1" x14ac:dyDescent="0.2">
      <c r="A106" s="17"/>
      <c r="B106" s="18"/>
      <c r="C106" s="19" t="s">
        <v>11</v>
      </c>
      <c r="D106" s="19" t="s">
        <v>12</v>
      </c>
    </row>
    <row r="107" spans="1:4" ht="12.75" customHeight="1" x14ac:dyDescent="0.2">
      <c r="A107" s="21" t="s">
        <v>91</v>
      </c>
      <c r="B107" s="22" t="s">
        <v>13</v>
      </c>
      <c r="C107" s="23">
        <v>1</v>
      </c>
      <c r="D107" s="24">
        <v>9.7999999999999997E-3</v>
      </c>
    </row>
    <row r="108" spans="1:4" ht="12.75" customHeight="1" x14ac:dyDescent="0.2">
      <c r="A108" s="36" t="s">
        <v>38</v>
      </c>
      <c r="B108" s="22" t="s">
        <v>29</v>
      </c>
      <c r="C108" s="23">
        <v>72</v>
      </c>
      <c r="D108" s="24">
        <v>0.70589999999999997</v>
      </c>
    </row>
    <row r="109" spans="1:4" ht="12.75" customHeight="1" x14ac:dyDescent="0.2">
      <c r="A109" s="37"/>
      <c r="B109" s="22" t="s">
        <v>30</v>
      </c>
      <c r="C109" s="23">
        <v>21</v>
      </c>
      <c r="D109" s="24">
        <v>0.2059</v>
      </c>
    </row>
    <row r="110" spans="1:4" ht="12.75" customHeight="1" x14ac:dyDescent="0.2">
      <c r="A110" s="37"/>
      <c r="B110" s="22" t="s">
        <v>31</v>
      </c>
      <c r="C110" s="23">
        <v>4</v>
      </c>
      <c r="D110" s="24">
        <v>3.9199999999999999E-2</v>
      </c>
    </row>
    <row r="111" spans="1:4" ht="12.75" customHeight="1" x14ac:dyDescent="0.2">
      <c r="A111" s="37"/>
      <c r="B111" s="22" t="s">
        <v>32</v>
      </c>
      <c r="C111" s="23">
        <v>4</v>
      </c>
      <c r="D111" s="24">
        <v>3.9199999999999999E-2</v>
      </c>
    </row>
    <row r="112" spans="1:4" ht="12.75" customHeight="1" x14ac:dyDescent="0.2">
      <c r="A112" s="37"/>
      <c r="B112" s="25" t="s">
        <v>14</v>
      </c>
      <c r="C112" s="23">
        <v>102</v>
      </c>
      <c r="D112" s="24">
        <v>1</v>
      </c>
    </row>
    <row r="113" spans="1:4" ht="12.75" customHeight="1" x14ac:dyDescent="0.2">
      <c r="A113" s="38"/>
      <c r="B113" s="25" t="s">
        <v>15</v>
      </c>
      <c r="C113" s="34">
        <f>SUM(C107*0+C108*1+C109*2+C110*3+C111*4)/C112</f>
        <v>1.392156862745098</v>
      </c>
      <c r="D113" s="35"/>
    </row>
    <row r="114" spans="1:4" ht="12.75" customHeight="1" x14ac:dyDescent="0.2">
      <c r="A114" s="26"/>
      <c r="B114" s="27"/>
      <c r="C114" s="28"/>
      <c r="D114" s="29"/>
    </row>
    <row r="115" spans="1:4" ht="12.75" customHeight="1" x14ac:dyDescent="0.2">
      <c r="A115" s="21" t="s">
        <v>46</v>
      </c>
      <c r="B115" s="22" t="s">
        <v>13</v>
      </c>
      <c r="C115" s="23">
        <v>2</v>
      </c>
      <c r="D115" s="24">
        <v>1.9599999999999999E-2</v>
      </c>
    </row>
    <row r="116" spans="1:4" ht="12.75" customHeight="1" x14ac:dyDescent="0.2">
      <c r="A116" s="36" t="s">
        <v>92</v>
      </c>
      <c r="B116" s="22" t="s">
        <v>29</v>
      </c>
      <c r="C116" s="23">
        <v>77</v>
      </c>
      <c r="D116" s="24">
        <v>0.75490000000000002</v>
      </c>
    </row>
    <row r="117" spans="1:4" ht="12.75" customHeight="1" x14ac:dyDescent="0.2">
      <c r="A117" s="37"/>
      <c r="B117" s="22" t="s">
        <v>30</v>
      </c>
      <c r="C117" s="23">
        <v>15</v>
      </c>
      <c r="D117" s="24">
        <v>0.14710000000000001</v>
      </c>
    </row>
    <row r="118" spans="1:4" ht="12.75" customHeight="1" x14ac:dyDescent="0.2">
      <c r="A118" s="37"/>
      <c r="B118" s="22" t="s">
        <v>31</v>
      </c>
      <c r="C118" s="23">
        <v>3</v>
      </c>
      <c r="D118" s="24">
        <v>2.9399999999999999E-2</v>
      </c>
    </row>
    <row r="119" spans="1:4" ht="12.75" customHeight="1" x14ac:dyDescent="0.2">
      <c r="A119" s="37"/>
      <c r="B119" s="22" t="s">
        <v>32</v>
      </c>
      <c r="C119" s="23">
        <v>5</v>
      </c>
      <c r="D119" s="24">
        <v>4.9000000000000002E-2</v>
      </c>
    </row>
    <row r="120" spans="1:4" ht="12.75" customHeight="1" x14ac:dyDescent="0.2">
      <c r="A120" s="37"/>
      <c r="B120" s="25" t="s">
        <v>14</v>
      </c>
      <c r="C120" s="23">
        <v>102</v>
      </c>
      <c r="D120" s="24">
        <v>1</v>
      </c>
    </row>
    <row r="121" spans="1:4" ht="12.75" customHeight="1" x14ac:dyDescent="0.2">
      <c r="A121" s="38"/>
      <c r="B121" s="25" t="s">
        <v>15</v>
      </c>
      <c r="C121" s="34">
        <f>SUM(C115*0+C116*1+C117*2+C118*3+C119*4)/C120</f>
        <v>1.3333333333333333</v>
      </c>
      <c r="D121" s="35"/>
    </row>
    <row r="122" spans="1:4" ht="12.75" customHeight="1" x14ac:dyDescent="0.2">
      <c r="A122" s="26"/>
      <c r="B122" s="27"/>
      <c r="C122" s="28"/>
      <c r="D122" s="29"/>
    </row>
    <row r="123" spans="1:4" ht="12.75" customHeight="1" x14ac:dyDescent="0.2">
      <c r="A123" s="21" t="s">
        <v>93</v>
      </c>
      <c r="B123" s="22" t="s">
        <v>13</v>
      </c>
      <c r="C123" s="23">
        <v>2</v>
      </c>
      <c r="D123" s="24">
        <v>1.9599999999999999E-2</v>
      </c>
    </row>
    <row r="124" spans="1:4" ht="12.75" customHeight="1" x14ac:dyDescent="0.2">
      <c r="A124" s="36" t="s">
        <v>94</v>
      </c>
      <c r="B124" s="22" t="s">
        <v>29</v>
      </c>
      <c r="C124" s="23">
        <v>71</v>
      </c>
      <c r="D124" s="24">
        <v>0.69610000000000005</v>
      </c>
    </row>
    <row r="125" spans="1:4" ht="12.75" customHeight="1" x14ac:dyDescent="0.2">
      <c r="A125" s="37"/>
      <c r="B125" s="22" t="s">
        <v>30</v>
      </c>
      <c r="C125" s="23">
        <v>21</v>
      </c>
      <c r="D125" s="24">
        <v>0.2059</v>
      </c>
    </row>
    <row r="126" spans="1:4" ht="12.75" customHeight="1" x14ac:dyDescent="0.2">
      <c r="A126" s="37"/>
      <c r="B126" s="22" t="s">
        <v>31</v>
      </c>
      <c r="C126" s="23">
        <v>4</v>
      </c>
      <c r="D126" s="24">
        <v>3.9199999999999999E-2</v>
      </c>
    </row>
    <row r="127" spans="1:4" ht="12.75" customHeight="1" x14ac:dyDescent="0.2">
      <c r="A127" s="37"/>
      <c r="B127" s="22" t="s">
        <v>32</v>
      </c>
      <c r="C127" s="23">
        <v>4</v>
      </c>
      <c r="D127" s="24">
        <v>3.9199999999999999E-2</v>
      </c>
    </row>
    <row r="128" spans="1:4" ht="12.75" customHeight="1" x14ac:dyDescent="0.2">
      <c r="A128" s="37"/>
      <c r="B128" s="25" t="s">
        <v>14</v>
      </c>
      <c r="C128" s="23">
        <v>102</v>
      </c>
      <c r="D128" s="24">
        <v>1</v>
      </c>
    </row>
    <row r="129" spans="1:4" ht="12.75" customHeight="1" x14ac:dyDescent="0.2">
      <c r="A129" s="38"/>
      <c r="B129" s="25" t="s">
        <v>15</v>
      </c>
      <c r="C129" s="34">
        <f>SUM(C123*0+C124*1+C125*2+C126*3+C127*4)/C128</f>
        <v>1.3823529411764706</v>
      </c>
      <c r="D129" s="35"/>
    </row>
    <row r="130" spans="1:4" ht="12.75" customHeight="1" x14ac:dyDescent="0.2">
      <c r="A130" s="26"/>
      <c r="B130" s="27"/>
      <c r="C130" s="28"/>
      <c r="D130" s="29"/>
    </row>
    <row r="131" spans="1:4" ht="12.75" customHeight="1" x14ac:dyDescent="0.2">
      <c r="A131" s="21" t="s">
        <v>95</v>
      </c>
      <c r="B131" s="22" t="s">
        <v>13</v>
      </c>
      <c r="C131" s="23">
        <v>1</v>
      </c>
      <c r="D131" s="24">
        <v>9.7999999999999997E-3</v>
      </c>
    </row>
    <row r="132" spans="1:4" ht="12.75" customHeight="1" x14ac:dyDescent="0.2">
      <c r="A132" s="36" t="s">
        <v>39</v>
      </c>
      <c r="B132" s="22" t="s">
        <v>29</v>
      </c>
      <c r="C132" s="23">
        <v>79</v>
      </c>
      <c r="D132" s="24">
        <v>0.77449999999999997</v>
      </c>
    </row>
    <row r="133" spans="1:4" ht="12.75" customHeight="1" x14ac:dyDescent="0.2">
      <c r="A133" s="37"/>
      <c r="B133" s="22" t="s">
        <v>30</v>
      </c>
      <c r="C133" s="23">
        <v>13</v>
      </c>
      <c r="D133" s="24">
        <v>0.1275</v>
      </c>
    </row>
    <row r="134" spans="1:4" ht="12.75" customHeight="1" x14ac:dyDescent="0.2">
      <c r="A134" s="37"/>
      <c r="B134" s="22" t="s">
        <v>31</v>
      </c>
      <c r="C134" s="23">
        <v>4</v>
      </c>
      <c r="D134" s="24">
        <v>3.9199999999999999E-2</v>
      </c>
    </row>
    <row r="135" spans="1:4" ht="12.75" customHeight="1" x14ac:dyDescent="0.2">
      <c r="A135" s="37"/>
      <c r="B135" s="22" t="s">
        <v>32</v>
      </c>
      <c r="C135" s="23">
        <v>5</v>
      </c>
      <c r="D135" s="24">
        <v>4.9000000000000002E-2</v>
      </c>
    </row>
    <row r="136" spans="1:4" ht="12.75" customHeight="1" x14ac:dyDescent="0.2">
      <c r="A136" s="37"/>
      <c r="B136" s="25" t="s">
        <v>14</v>
      </c>
      <c r="C136" s="23">
        <v>102</v>
      </c>
      <c r="D136" s="24">
        <v>1</v>
      </c>
    </row>
    <row r="137" spans="1:4" ht="12.75" customHeight="1" x14ac:dyDescent="0.2">
      <c r="A137" s="38"/>
      <c r="B137" s="25" t="s">
        <v>15</v>
      </c>
      <c r="C137" s="34">
        <f>SUM(C131*0+C132*1+C133*2+C134*3+C135*4)/C136</f>
        <v>1.3431372549019607</v>
      </c>
      <c r="D137" s="35"/>
    </row>
    <row r="138" spans="1:4" ht="12.75" customHeight="1" x14ac:dyDescent="0.2">
      <c r="A138" s="26"/>
      <c r="B138" s="27"/>
      <c r="C138" s="28"/>
      <c r="D138" s="29"/>
    </row>
    <row r="139" spans="1:4" ht="12.75" customHeight="1" x14ac:dyDescent="0.2">
      <c r="A139" s="21" t="s">
        <v>96</v>
      </c>
      <c r="B139" s="22" t="s">
        <v>13</v>
      </c>
      <c r="C139" s="23">
        <v>1</v>
      </c>
      <c r="D139" s="24">
        <v>9.7999999999999997E-3</v>
      </c>
    </row>
    <row r="140" spans="1:4" ht="12.75" customHeight="1" x14ac:dyDescent="0.2">
      <c r="A140" s="36" t="s">
        <v>40</v>
      </c>
      <c r="B140" s="22" t="s">
        <v>29</v>
      </c>
      <c r="C140" s="23">
        <v>73</v>
      </c>
      <c r="D140" s="24">
        <v>0.7157</v>
      </c>
    </row>
    <row r="141" spans="1:4" ht="12.75" customHeight="1" x14ac:dyDescent="0.2">
      <c r="A141" s="37"/>
      <c r="B141" s="22" t="s">
        <v>30</v>
      </c>
      <c r="C141" s="23">
        <v>19</v>
      </c>
      <c r="D141" s="24">
        <v>0.18629999999999999</v>
      </c>
    </row>
    <row r="142" spans="1:4" ht="12.75" customHeight="1" x14ac:dyDescent="0.2">
      <c r="A142" s="37"/>
      <c r="B142" s="22" t="s">
        <v>31</v>
      </c>
      <c r="C142" s="23">
        <v>4</v>
      </c>
      <c r="D142" s="24">
        <v>3.9199999999999999E-2</v>
      </c>
    </row>
    <row r="143" spans="1:4" ht="12.75" customHeight="1" x14ac:dyDescent="0.2">
      <c r="A143" s="37"/>
      <c r="B143" s="22" t="s">
        <v>32</v>
      </c>
      <c r="C143" s="23">
        <v>5</v>
      </c>
      <c r="D143" s="24">
        <v>4.9000000000000002E-2</v>
      </c>
    </row>
    <row r="144" spans="1:4" ht="12.75" customHeight="1" x14ac:dyDescent="0.2">
      <c r="A144" s="37"/>
      <c r="B144" s="25" t="s">
        <v>14</v>
      </c>
      <c r="C144" s="23">
        <v>102</v>
      </c>
      <c r="D144" s="24">
        <v>1</v>
      </c>
    </row>
    <row r="145" spans="1:4" ht="12.75" customHeight="1" x14ac:dyDescent="0.2">
      <c r="A145" s="38"/>
      <c r="B145" s="25" t="s">
        <v>15</v>
      </c>
      <c r="C145" s="34">
        <f>SUM(C139*0+C140*1+C141*2+C142*3+C143*4)/C144</f>
        <v>1.4019607843137254</v>
      </c>
      <c r="D145" s="35"/>
    </row>
    <row r="146" spans="1:4" ht="12.75" customHeight="1" x14ac:dyDescent="0.2">
      <c r="A146" s="26"/>
      <c r="B146" s="27"/>
      <c r="C146" s="28"/>
      <c r="D146" s="29"/>
    </row>
    <row r="147" spans="1:4" x14ac:dyDescent="0.2">
      <c r="A147" s="43" t="s">
        <v>97</v>
      </c>
      <c r="B147" s="44"/>
      <c r="C147" s="34">
        <f>AVERAGE(C83,C91,C99,C113,C121,C129,C137,C145)</f>
        <v>1.2992016113376044</v>
      </c>
      <c r="D147" s="35"/>
    </row>
    <row r="148" spans="1:4" ht="12.75" customHeight="1" x14ac:dyDescent="0.2">
      <c r="A148" s="30"/>
      <c r="B148" s="31"/>
      <c r="C148" s="32"/>
      <c r="D148" s="33"/>
    </row>
    <row r="149" spans="1:4" ht="12.75" customHeight="1" x14ac:dyDescent="0.2">
      <c r="A149" s="26"/>
      <c r="B149" s="27"/>
      <c r="C149" s="28"/>
      <c r="D149" s="29"/>
    </row>
    <row r="150" spans="1:4" s="20" customFormat="1" ht="12.75" customHeight="1" x14ac:dyDescent="0.2">
      <c r="A150" s="39" t="s">
        <v>16</v>
      </c>
      <c r="B150" s="40"/>
      <c r="C150" s="40"/>
      <c r="D150" s="40"/>
    </row>
    <row r="151" spans="1:4" ht="12.75" customHeight="1" x14ac:dyDescent="0.2">
      <c r="A151" s="39" t="s">
        <v>17</v>
      </c>
      <c r="B151" s="40"/>
      <c r="C151" s="40"/>
      <c r="D151" s="40"/>
    </row>
    <row r="152" spans="1:4" ht="12.75" customHeight="1" x14ac:dyDescent="0.2">
      <c r="A152" s="41" t="s">
        <v>18</v>
      </c>
      <c r="B152" s="40"/>
      <c r="C152" s="40"/>
      <c r="D152" s="40"/>
    </row>
    <row r="153" spans="1:4" ht="12.75" customHeight="1" x14ac:dyDescent="0.2">
      <c r="A153" s="41" t="str">
        <f>A4</f>
        <v>Fall 2022</v>
      </c>
      <c r="B153" s="40"/>
      <c r="C153" s="40"/>
      <c r="D153" s="40"/>
    </row>
    <row r="154" spans="1:4" ht="12.75" customHeight="1" x14ac:dyDescent="0.2"/>
    <row r="155" spans="1:4" ht="12.75" customHeight="1" x14ac:dyDescent="0.2">
      <c r="A155" s="17" t="s">
        <v>98</v>
      </c>
      <c r="B155" s="18"/>
      <c r="C155" s="19" t="s">
        <v>11</v>
      </c>
      <c r="D155" s="19" t="s">
        <v>12</v>
      </c>
    </row>
    <row r="156" spans="1:4" ht="12.75" customHeight="1" x14ac:dyDescent="0.2">
      <c r="A156" s="21" t="s">
        <v>47</v>
      </c>
      <c r="B156" s="22" t="s">
        <v>13</v>
      </c>
      <c r="C156" s="23">
        <v>1</v>
      </c>
      <c r="D156" s="24">
        <v>9.9000000000000008E-3</v>
      </c>
    </row>
    <row r="157" spans="1:4" ht="12.75" customHeight="1" x14ac:dyDescent="0.2">
      <c r="A157" s="36" t="s">
        <v>41</v>
      </c>
      <c r="B157" s="22" t="s">
        <v>29</v>
      </c>
      <c r="C157" s="23">
        <v>76</v>
      </c>
      <c r="D157" s="24">
        <v>0.75249999999999995</v>
      </c>
    </row>
    <row r="158" spans="1:4" ht="12.75" customHeight="1" x14ac:dyDescent="0.2">
      <c r="A158" s="37"/>
      <c r="B158" s="22" t="s">
        <v>30</v>
      </c>
      <c r="C158" s="23">
        <v>17</v>
      </c>
      <c r="D158" s="24">
        <v>0.16830000000000001</v>
      </c>
    </row>
    <row r="159" spans="1:4" ht="12.75" customHeight="1" x14ac:dyDescent="0.2">
      <c r="A159" s="37"/>
      <c r="B159" s="22" t="s">
        <v>31</v>
      </c>
      <c r="C159" s="23">
        <v>1</v>
      </c>
      <c r="D159" s="24">
        <v>9.9000000000000008E-3</v>
      </c>
    </row>
    <row r="160" spans="1:4" ht="12.75" customHeight="1" x14ac:dyDescent="0.2">
      <c r="A160" s="37"/>
      <c r="B160" s="22" t="s">
        <v>32</v>
      </c>
      <c r="C160" s="23">
        <v>6</v>
      </c>
      <c r="D160" s="24">
        <v>5.9400000000000001E-2</v>
      </c>
    </row>
    <row r="161" spans="1:4" ht="12.75" customHeight="1" x14ac:dyDescent="0.2">
      <c r="A161" s="37"/>
      <c r="B161" s="25" t="s">
        <v>14</v>
      </c>
      <c r="C161" s="23">
        <v>101</v>
      </c>
      <c r="D161" s="24">
        <v>1</v>
      </c>
    </row>
    <row r="162" spans="1:4" ht="12.75" customHeight="1" x14ac:dyDescent="0.2">
      <c r="A162" s="38"/>
      <c r="B162" s="25" t="s">
        <v>15</v>
      </c>
      <c r="C162" s="34">
        <f>SUM(C156*0+C157*1+C158*2+C159*3+C160*4)/C161</f>
        <v>1.3564356435643565</v>
      </c>
      <c r="D162" s="35"/>
    </row>
    <row r="163" spans="1:4" ht="12.75" customHeight="1" x14ac:dyDescent="0.2">
      <c r="A163" s="26"/>
      <c r="B163" s="27"/>
      <c r="C163" s="28"/>
      <c r="D163" s="29"/>
    </row>
    <row r="164" spans="1:4" ht="12.75" customHeight="1" x14ac:dyDescent="0.2">
      <c r="A164" s="21" t="s">
        <v>48</v>
      </c>
      <c r="B164" s="22" t="s">
        <v>13</v>
      </c>
      <c r="C164" s="23">
        <v>1</v>
      </c>
      <c r="D164" s="24">
        <v>9.9000000000000008E-3</v>
      </c>
    </row>
    <row r="165" spans="1:4" ht="12.75" customHeight="1" x14ac:dyDescent="0.2">
      <c r="A165" s="36" t="s">
        <v>42</v>
      </c>
      <c r="B165" s="22" t="s">
        <v>29</v>
      </c>
      <c r="C165" s="23">
        <v>84</v>
      </c>
      <c r="D165" s="24">
        <v>0.83169999999999999</v>
      </c>
    </row>
    <row r="166" spans="1:4" ht="12.75" customHeight="1" x14ac:dyDescent="0.2">
      <c r="A166" s="37"/>
      <c r="B166" s="22" t="s">
        <v>30</v>
      </c>
      <c r="C166" s="23">
        <v>8</v>
      </c>
      <c r="D166" s="24">
        <v>7.9200000000000007E-2</v>
      </c>
    </row>
    <row r="167" spans="1:4" ht="12.75" customHeight="1" x14ac:dyDescent="0.2">
      <c r="A167" s="37"/>
      <c r="B167" s="22" t="s">
        <v>31</v>
      </c>
      <c r="C167" s="23">
        <v>4</v>
      </c>
      <c r="D167" s="24">
        <v>3.9600000000000003E-2</v>
      </c>
    </row>
    <row r="168" spans="1:4" ht="12.75" customHeight="1" x14ac:dyDescent="0.2">
      <c r="A168" s="37"/>
      <c r="B168" s="22" t="s">
        <v>32</v>
      </c>
      <c r="C168" s="23">
        <v>4</v>
      </c>
      <c r="D168" s="24">
        <v>3.9600000000000003E-2</v>
      </c>
    </row>
    <row r="169" spans="1:4" ht="12.75" customHeight="1" x14ac:dyDescent="0.2">
      <c r="A169" s="37"/>
      <c r="B169" s="25" t="s">
        <v>14</v>
      </c>
      <c r="C169" s="23">
        <v>101</v>
      </c>
      <c r="D169" s="24">
        <v>1</v>
      </c>
    </row>
    <row r="170" spans="1:4" ht="12.75" customHeight="1" x14ac:dyDescent="0.2">
      <c r="A170" s="38"/>
      <c r="B170" s="25" t="s">
        <v>15</v>
      </c>
      <c r="C170" s="34">
        <f>SUM(C164*0+C165*1+C166*2+C167*3+C168*4)/C169</f>
        <v>1.2673267326732673</v>
      </c>
      <c r="D170" s="35"/>
    </row>
    <row r="171" spans="1:4" ht="12.75" customHeight="1" x14ac:dyDescent="0.2">
      <c r="A171" s="26"/>
      <c r="B171" s="27"/>
      <c r="C171" s="28"/>
      <c r="D171" s="29"/>
    </row>
    <row r="172" spans="1:4" ht="12.75" customHeight="1" x14ac:dyDescent="0.2">
      <c r="A172" s="21" t="s">
        <v>49</v>
      </c>
      <c r="B172" s="22" t="s">
        <v>13</v>
      </c>
      <c r="C172" s="23">
        <v>0</v>
      </c>
      <c r="D172" s="24">
        <v>0</v>
      </c>
    </row>
    <row r="173" spans="1:4" ht="12.75" customHeight="1" x14ac:dyDescent="0.2">
      <c r="A173" s="36" t="s">
        <v>43</v>
      </c>
      <c r="B173" s="22" t="s">
        <v>29</v>
      </c>
      <c r="C173" s="23">
        <v>82</v>
      </c>
      <c r="D173" s="24">
        <v>0.80389999999999995</v>
      </c>
    </row>
    <row r="174" spans="1:4" ht="12.75" customHeight="1" x14ac:dyDescent="0.2">
      <c r="A174" s="37"/>
      <c r="B174" s="22" t="s">
        <v>30</v>
      </c>
      <c r="C174" s="23">
        <v>11</v>
      </c>
      <c r="D174" s="24">
        <v>0.10780000000000001</v>
      </c>
    </row>
    <row r="175" spans="1:4" ht="12.75" customHeight="1" x14ac:dyDescent="0.2">
      <c r="A175" s="37"/>
      <c r="B175" s="22" t="s">
        <v>31</v>
      </c>
      <c r="C175" s="23">
        <v>4</v>
      </c>
      <c r="D175" s="24">
        <v>3.9199999999999999E-2</v>
      </c>
    </row>
    <row r="176" spans="1:4" ht="12.75" customHeight="1" x14ac:dyDescent="0.2">
      <c r="A176" s="37"/>
      <c r="B176" s="22" t="s">
        <v>32</v>
      </c>
      <c r="C176" s="23">
        <v>5</v>
      </c>
      <c r="D176" s="24">
        <v>4.9000000000000002E-2</v>
      </c>
    </row>
    <row r="177" spans="1:4" ht="12.75" customHeight="1" x14ac:dyDescent="0.2">
      <c r="A177" s="37"/>
      <c r="B177" s="25" t="s">
        <v>14</v>
      </c>
      <c r="C177" s="23">
        <v>102</v>
      </c>
      <c r="D177" s="24">
        <v>1</v>
      </c>
    </row>
    <row r="178" spans="1:4" ht="12.75" customHeight="1" x14ac:dyDescent="0.2">
      <c r="A178" s="38"/>
      <c r="B178" s="25" t="s">
        <v>15</v>
      </c>
      <c r="C178" s="34">
        <f>SUM(C172*0+C173*1+C174*2+C175*3+C176*4)/C177</f>
        <v>1.3333333333333333</v>
      </c>
      <c r="D178" s="35"/>
    </row>
    <row r="179" spans="1:4" ht="12.75" customHeight="1" x14ac:dyDescent="0.2">
      <c r="A179" s="26"/>
      <c r="B179" s="27"/>
      <c r="C179" s="28"/>
      <c r="D179" s="29"/>
    </row>
    <row r="180" spans="1:4" ht="12.75" customHeight="1" x14ac:dyDescent="0.2">
      <c r="A180" s="21" t="s">
        <v>50</v>
      </c>
      <c r="B180" s="22" t="s">
        <v>13</v>
      </c>
      <c r="C180" s="23">
        <v>19</v>
      </c>
      <c r="D180" s="24">
        <v>0.18629999999999999</v>
      </c>
    </row>
    <row r="181" spans="1:4" ht="12.75" customHeight="1" x14ac:dyDescent="0.2">
      <c r="A181" s="36" t="s">
        <v>44</v>
      </c>
      <c r="B181" s="22" t="s">
        <v>29</v>
      </c>
      <c r="C181" s="23">
        <v>77</v>
      </c>
      <c r="D181" s="24">
        <v>0.75490000000000002</v>
      </c>
    </row>
    <row r="182" spans="1:4" ht="12.75" customHeight="1" x14ac:dyDescent="0.2">
      <c r="A182" s="37"/>
      <c r="B182" s="22" t="s">
        <v>30</v>
      </c>
      <c r="C182" s="23">
        <v>0</v>
      </c>
      <c r="D182" s="24">
        <v>0</v>
      </c>
    </row>
    <row r="183" spans="1:4" ht="12.75" customHeight="1" x14ac:dyDescent="0.2">
      <c r="A183" s="37"/>
      <c r="B183" s="22" t="s">
        <v>31</v>
      </c>
      <c r="C183" s="23">
        <v>1</v>
      </c>
      <c r="D183" s="24">
        <v>9.7999999999999997E-3</v>
      </c>
    </row>
    <row r="184" spans="1:4" ht="12.75" customHeight="1" x14ac:dyDescent="0.2">
      <c r="A184" s="37"/>
      <c r="B184" s="22" t="s">
        <v>32</v>
      </c>
      <c r="C184" s="23">
        <v>5</v>
      </c>
      <c r="D184" s="24">
        <v>4.9000000000000002E-2</v>
      </c>
    </row>
    <row r="185" spans="1:4" ht="12.75" customHeight="1" x14ac:dyDescent="0.2">
      <c r="A185" s="37"/>
      <c r="B185" s="25" t="s">
        <v>14</v>
      </c>
      <c r="C185" s="23">
        <v>102</v>
      </c>
      <c r="D185" s="24">
        <v>1</v>
      </c>
    </row>
    <row r="186" spans="1:4" ht="12.75" customHeight="1" x14ac:dyDescent="0.2">
      <c r="A186" s="38"/>
      <c r="B186" s="25" t="s">
        <v>15</v>
      </c>
      <c r="C186" s="34">
        <f>SUM(C180*0+C181*1+C182*2+C183*3+C184*4)/C185</f>
        <v>0.98039215686274506</v>
      </c>
      <c r="D186" s="35"/>
    </row>
    <row r="187" spans="1:4" ht="12.75" customHeight="1" x14ac:dyDescent="0.2">
      <c r="A187" s="26"/>
      <c r="B187" s="27"/>
      <c r="C187" s="28"/>
      <c r="D187" s="29"/>
    </row>
    <row r="188" spans="1:4" ht="12.75" customHeight="1" x14ac:dyDescent="0.2">
      <c r="A188" s="21" t="s">
        <v>51</v>
      </c>
      <c r="B188" s="22" t="s">
        <v>13</v>
      </c>
      <c r="C188" s="23">
        <v>2</v>
      </c>
      <c r="D188" s="24">
        <v>1.9599999999999999E-2</v>
      </c>
    </row>
    <row r="189" spans="1:4" ht="12.75" customHeight="1" x14ac:dyDescent="0.2">
      <c r="A189" s="36" t="s">
        <v>45</v>
      </c>
      <c r="B189" s="22" t="s">
        <v>29</v>
      </c>
      <c r="C189" s="23">
        <v>87</v>
      </c>
      <c r="D189" s="24">
        <v>0.85289999999999999</v>
      </c>
    </row>
    <row r="190" spans="1:4" x14ac:dyDescent="0.2">
      <c r="A190" s="37"/>
      <c r="B190" s="22" t="s">
        <v>30</v>
      </c>
      <c r="C190" s="23">
        <v>5</v>
      </c>
      <c r="D190" s="24">
        <v>4.9000000000000002E-2</v>
      </c>
    </row>
    <row r="191" spans="1:4" ht="12.75" customHeight="1" x14ac:dyDescent="0.2">
      <c r="A191" s="37"/>
      <c r="B191" s="22" t="s">
        <v>31</v>
      </c>
      <c r="C191" s="23">
        <v>3</v>
      </c>
      <c r="D191" s="24">
        <v>2.9399999999999999E-2</v>
      </c>
    </row>
    <row r="192" spans="1:4" ht="12.75" customHeight="1" x14ac:dyDescent="0.2">
      <c r="A192" s="37"/>
      <c r="B192" s="22" t="s">
        <v>32</v>
      </c>
      <c r="C192" s="23">
        <v>5</v>
      </c>
      <c r="D192" s="24">
        <v>4.9000000000000002E-2</v>
      </c>
    </row>
    <row r="193" spans="1:4" ht="12.75" customHeight="1" x14ac:dyDescent="0.2">
      <c r="A193" s="37"/>
      <c r="B193" s="25" t="s">
        <v>14</v>
      </c>
      <c r="C193" s="23">
        <v>102</v>
      </c>
      <c r="D193" s="24">
        <v>1</v>
      </c>
    </row>
    <row r="194" spans="1:4" s="20" customFormat="1" ht="12.75" customHeight="1" x14ac:dyDescent="0.2">
      <c r="A194" s="38"/>
      <c r="B194" s="25" t="s">
        <v>15</v>
      </c>
      <c r="C194" s="34">
        <f>SUM(C188*0+C189*1+C190*2+C191*3+C192*4)/C193</f>
        <v>1.2352941176470589</v>
      </c>
      <c r="D194" s="35"/>
    </row>
    <row r="195" spans="1:4" x14ac:dyDescent="0.2">
      <c r="A195" s="26"/>
      <c r="B195" s="27"/>
      <c r="C195" s="28"/>
      <c r="D195" s="29"/>
    </row>
    <row r="196" spans="1:4" x14ac:dyDescent="0.2">
      <c r="A196" s="43" t="s">
        <v>99</v>
      </c>
      <c r="B196" s="44"/>
      <c r="C196" s="34">
        <f>AVERAGE(C162,C170,C178,C186,C194)</f>
        <v>1.2345563968161524</v>
      </c>
      <c r="D196" s="35"/>
    </row>
    <row r="197" spans="1:4" ht="12.75" customHeight="1" x14ac:dyDescent="0.2">
      <c r="A197" s="30"/>
      <c r="B197" s="31"/>
      <c r="C197" s="32"/>
      <c r="D197" s="33"/>
    </row>
    <row r="198" spans="1:4" ht="12.75" customHeight="1" x14ac:dyDescent="0.2">
      <c r="A198" s="26"/>
      <c r="B198" s="27"/>
      <c r="C198" s="28"/>
      <c r="D198" s="29"/>
    </row>
    <row r="199" spans="1:4" x14ac:dyDescent="0.2">
      <c r="A199" s="39" t="s">
        <v>16</v>
      </c>
      <c r="B199" s="40"/>
      <c r="C199" s="40"/>
      <c r="D199" s="40"/>
    </row>
    <row r="200" spans="1:4" x14ac:dyDescent="0.2">
      <c r="A200" s="39" t="s">
        <v>17</v>
      </c>
      <c r="B200" s="40"/>
      <c r="C200" s="40"/>
      <c r="D200" s="40"/>
    </row>
    <row r="201" spans="1:4" x14ac:dyDescent="0.2">
      <c r="A201" s="41" t="s">
        <v>18</v>
      </c>
      <c r="B201" s="40"/>
      <c r="C201" s="40"/>
      <c r="D201" s="40"/>
    </row>
    <row r="202" spans="1:4" x14ac:dyDescent="0.2">
      <c r="A202" s="41" t="str">
        <f>A4</f>
        <v>Fall 2022</v>
      </c>
      <c r="B202" s="40"/>
      <c r="C202" s="40"/>
      <c r="D202" s="40"/>
    </row>
    <row r="204" spans="1:4" ht="12.75" customHeight="1" x14ac:dyDescent="0.2">
      <c r="A204" s="17" t="s">
        <v>100</v>
      </c>
      <c r="B204" s="27"/>
      <c r="C204" s="28"/>
      <c r="D204" s="29"/>
    </row>
    <row r="205" spans="1:4" ht="12.75" customHeight="1" x14ac:dyDescent="0.2">
      <c r="A205" s="17" t="s">
        <v>101</v>
      </c>
      <c r="B205" s="18"/>
      <c r="C205" s="19" t="s">
        <v>11</v>
      </c>
      <c r="D205" s="19" t="s">
        <v>12</v>
      </c>
    </row>
    <row r="206" spans="1:4" ht="12.75" customHeight="1" x14ac:dyDescent="0.2">
      <c r="A206" s="45" t="s">
        <v>19</v>
      </c>
      <c r="B206" s="22" t="s">
        <v>13</v>
      </c>
      <c r="C206" s="23">
        <v>0</v>
      </c>
      <c r="D206" s="24">
        <v>0</v>
      </c>
    </row>
    <row r="207" spans="1:4" ht="12.75" customHeight="1" x14ac:dyDescent="0.2">
      <c r="A207" s="45"/>
      <c r="B207" s="22" t="s">
        <v>29</v>
      </c>
      <c r="C207" s="23">
        <v>70</v>
      </c>
      <c r="D207" s="24">
        <v>0.68630000000000002</v>
      </c>
    </row>
    <row r="208" spans="1:4" x14ac:dyDescent="0.2">
      <c r="A208" s="46"/>
      <c r="B208" s="22" t="s">
        <v>30</v>
      </c>
      <c r="C208" s="23">
        <v>23</v>
      </c>
      <c r="D208" s="24">
        <v>0.22550000000000001</v>
      </c>
    </row>
    <row r="209" spans="1:4" ht="12.75" customHeight="1" x14ac:dyDescent="0.2">
      <c r="A209" s="46"/>
      <c r="B209" s="22" t="s">
        <v>31</v>
      </c>
      <c r="C209" s="23">
        <v>0</v>
      </c>
      <c r="D209" s="24">
        <v>0</v>
      </c>
    </row>
    <row r="210" spans="1:4" ht="12.75" customHeight="1" x14ac:dyDescent="0.2">
      <c r="A210" s="46"/>
      <c r="B210" s="22" t="s">
        <v>32</v>
      </c>
      <c r="C210" s="23">
        <v>9</v>
      </c>
      <c r="D210" s="24">
        <v>8.8200000000000001E-2</v>
      </c>
    </row>
    <row r="211" spans="1:4" ht="12.75" customHeight="1" x14ac:dyDescent="0.2">
      <c r="A211" s="46"/>
      <c r="B211" s="25" t="s">
        <v>14</v>
      </c>
      <c r="C211" s="23">
        <v>102</v>
      </c>
      <c r="D211" s="24">
        <v>1</v>
      </c>
    </row>
    <row r="212" spans="1:4" ht="12.75" customHeight="1" x14ac:dyDescent="0.2">
      <c r="A212" s="46"/>
      <c r="B212" s="25" t="s">
        <v>15</v>
      </c>
      <c r="C212" s="34">
        <f>SUM(C206*0+C207*1+C208*2+C209*3+C210*4)/C211</f>
        <v>1.4901960784313726</v>
      </c>
      <c r="D212" s="35"/>
    </row>
    <row r="213" spans="1:4" ht="12.75" customHeight="1" x14ac:dyDescent="0.2">
      <c r="A213" s="26"/>
      <c r="B213" s="27"/>
      <c r="C213" s="28"/>
      <c r="D213" s="29"/>
    </row>
    <row r="214" spans="1:4" ht="12.75" customHeight="1" x14ac:dyDescent="0.2">
      <c r="A214" s="45" t="s">
        <v>20</v>
      </c>
      <c r="B214" s="22" t="s">
        <v>13</v>
      </c>
      <c r="C214" s="23">
        <v>1</v>
      </c>
      <c r="D214" s="24">
        <v>9.7999999999999997E-3</v>
      </c>
    </row>
    <row r="215" spans="1:4" ht="12.75" customHeight="1" x14ac:dyDescent="0.2">
      <c r="A215" s="46"/>
      <c r="B215" s="22" t="s">
        <v>29</v>
      </c>
      <c r="C215" s="23">
        <v>69</v>
      </c>
      <c r="D215" s="24">
        <v>0.67649999999999999</v>
      </c>
    </row>
    <row r="216" spans="1:4" x14ac:dyDescent="0.2">
      <c r="A216" s="46"/>
      <c r="B216" s="22" t="s">
        <v>30</v>
      </c>
      <c r="C216" s="23">
        <v>23</v>
      </c>
      <c r="D216" s="24">
        <v>0.22550000000000001</v>
      </c>
    </row>
    <row r="217" spans="1:4" ht="12.75" customHeight="1" x14ac:dyDescent="0.2">
      <c r="A217" s="46"/>
      <c r="B217" s="22" t="s">
        <v>31</v>
      </c>
      <c r="C217" s="23">
        <v>1</v>
      </c>
      <c r="D217" s="24">
        <v>9.7999999999999997E-3</v>
      </c>
    </row>
    <row r="218" spans="1:4" ht="12.75" customHeight="1" x14ac:dyDescent="0.2">
      <c r="A218" s="46"/>
      <c r="B218" s="22" t="s">
        <v>32</v>
      </c>
      <c r="C218" s="23">
        <v>8</v>
      </c>
      <c r="D218" s="24">
        <v>7.8399999999999997E-2</v>
      </c>
    </row>
    <row r="219" spans="1:4" ht="12.75" customHeight="1" x14ac:dyDescent="0.2">
      <c r="A219" s="46"/>
      <c r="B219" s="25" t="s">
        <v>14</v>
      </c>
      <c r="C219" s="23">
        <v>102</v>
      </c>
      <c r="D219" s="24">
        <v>1</v>
      </c>
    </row>
    <row r="220" spans="1:4" ht="12.75" customHeight="1" x14ac:dyDescent="0.2">
      <c r="A220" s="46"/>
      <c r="B220" s="25" t="s">
        <v>15</v>
      </c>
      <c r="C220" s="34">
        <f>SUM(C214*0+C215*1+C216*2+C217*3+C218*4)/C219</f>
        <v>1.4705882352941178</v>
      </c>
      <c r="D220" s="35"/>
    </row>
    <row r="221" spans="1:4" ht="12.75" customHeight="1" x14ac:dyDescent="0.2">
      <c r="A221" s="26"/>
      <c r="B221" s="27"/>
      <c r="C221" s="28"/>
      <c r="D221" s="29"/>
    </row>
    <row r="222" spans="1:4" ht="12.75" customHeight="1" x14ac:dyDescent="0.2">
      <c r="A222" s="45" t="s">
        <v>21</v>
      </c>
      <c r="B222" s="22" t="s">
        <v>13</v>
      </c>
      <c r="C222" s="23">
        <v>1</v>
      </c>
      <c r="D222" s="24">
        <v>9.7999999999999997E-3</v>
      </c>
    </row>
    <row r="223" spans="1:4" ht="12.75" customHeight="1" x14ac:dyDescent="0.2">
      <c r="A223" s="46"/>
      <c r="B223" s="22" t="s">
        <v>29</v>
      </c>
      <c r="C223" s="23">
        <v>71</v>
      </c>
      <c r="D223" s="24">
        <v>0.69610000000000005</v>
      </c>
    </row>
    <row r="224" spans="1:4" x14ac:dyDescent="0.2">
      <c r="A224" s="46"/>
      <c r="B224" s="22" t="s">
        <v>30</v>
      </c>
      <c r="C224" s="23">
        <v>21</v>
      </c>
      <c r="D224" s="24">
        <v>0.2059</v>
      </c>
    </row>
    <row r="225" spans="1:4" ht="12.75" customHeight="1" x14ac:dyDescent="0.2">
      <c r="A225" s="46"/>
      <c r="B225" s="22" t="s">
        <v>31</v>
      </c>
      <c r="C225" s="23">
        <v>2</v>
      </c>
      <c r="D225" s="24">
        <v>1.9599999999999999E-2</v>
      </c>
    </row>
    <row r="226" spans="1:4" ht="12.75" customHeight="1" x14ac:dyDescent="0.2">
      <c r="A226" s="46"/>
      <c r="B226" s="22" t="s">
        <v>32</v>
      </c>
      <c r="C226" s="23">
        <v>7</v>
      </c>
      <c r="D226" s="24">
        <v>6.8599999999999994E-2</v>
      </c>
    </row>
    <row r="227" spans="1:4" ht="12.75" customHeight="1" x14ac:dyDescent="0.2">
      <c r="A227" s="46"/>
      <c r="B227" s="25" t="s">
        <v>14</v>
      </c>
      <c r="C227" s="23">
        <v>102</v>
      </c>
      <c r="D227" s="24">
        <v>1</v>
      </c>
    </row>
    <row r="228" spans="1:4" ht="12.75" customHeight="1" x14ac:dyDescent="0.2">
      <c r="A228" s="46"/>
      <c r="B228" s="25" t="s">
        <v>15</v>
      </c>
      <c r="C228" s="34">
        <f>SUM(C222*0+C223*1+C224*2+C225*3+C226*4)/C227</f>
        <v>1.4411764705882353</v>
      </c>
      <c r="D228" s="35"/>
    </row>
    <row r="229" spans="1:4" ht="12.75" customHeight="1" x14ac:dyDescent="0.2">
      <c r="A229" s="26"/>
      <c r="B229" s="27"/>
      <c r="C229" s="28"/>
      <c r="D229" s="29"/>
    </row>
    <row r="230" spans="1:4" ht="12.75" customHeight="1" x14ac:dyDescent="0.2">
      <c r="A230" s="45" t="s">
        <v>22</v>
      </c>
      <c r="B230" s="22" t="s">
        <v>13</v>
      </c>
      <c r="C230" s="23">
        <v>1</v>
      </c>
      <c r="D230" s="24">
        <v>9.7999999999999997E-3</v>
      </c>
    </row>
    <row r="231" spans="1:4" ht="12.75" customHeight="1" x14ac:dyDescent="0.2">
      <c r="A231" s="46"/>
      <c r="B231" s="22" t="s">
        <v>29</v>
      </c>
      <c r="C231" s="23">
        <v>80</v>
      </c>
      <c r="D231" s="24">
        <v>0.7843</v>
      </c>
    </row>
    <row r="232" spans="1:4" x14ac:dyDescent="0.2">
      <c r="A232" s="46"/>
      <c r="B232" s="22" t="s">
        <v>30</v>
      </c>
      <c r="C232" s="23">
        <v>13</v>
      </c>
      <c r="D232" s="24">
        <v>0.1275</v>
      </c>
    </row>
    <row r="233" spans="1:4" x14ac:dyDescent="0.2">
      <c r="A233" s="46"/>
      <c r="B233" s="22" t="s">
        <v>31</v>
      </c>
      <c r="C233" s="23">
        <v>1</v>
      </c>
      <c r="D233" s="24">
        <v>9.7999999999999997E-3</v>
      </c>
    </row>
    <row r="234" spans="1:4" ht="12.75" customHeight="1" x14ac:dyDescent="0.2">
      <c r="A234" s="46"/>
      <c r="B234" s="22" t="s">
        <v>32</v>
      </c>
      <c r="C234" s="23">
        <v>7</v>
      </c>
      <c r="D234" s="24">
        <v>6.8599999999999994E-2</v>
      </c>
    </row>
    <row r="235" spans="1:4" ht="12.75" customHeight="1" x14ac:dyDescent="0.2">
      <c r="A235" s="46"/>
      <c r="B235" s="25" t="s">
        <v>14</v>
      </c>
      <c r="C235" s="23">
        <v>102</v>
      </c>
      <c r="D235" s="24">
        <v>1</v>
      </c>
    </row>
    <row r="236" spans="1:4" ht="12.75" customHeight="1" x14ac:dyDescent="0.2">
      <c r="A236" s="46"/>
      <c r="B236" s="25" t="s">
        <v>15</v>
      </c>
      <c r="C236" s="34">
        <f>SUM(C230*0+C231*1+C232*2+C233*3+C234*4)/C235</f>
        <v>1.3431372549019607</v>
      </c>
      <c r="D236" s="35"/>
    </row>
    <row r="237" spans="1:4" ht="12.75" customHeight="1" x14ac:dyDescent="0.2">
      <c r="A237" s="26"/>
      <c r="B237" s="27"/>
      <c r="C237" s="28"/>
      <c r="D237" s="29"/>
    </row>
    <row r="238" spans="1:4" x14ac:dyDescent="0.2">
      <c r="A238" s="45" t="s">
        <v>23</v>
      </c>
      <c r="B238" s="22" t="s">
        <v>13</v>
      </c>
      <c r="C238" s="23">
        <v>1</v>
      </c>
      <c r="D238" s="24">
        <v>9.7999999999999997E-3</v>
      </c>
    </row>
    <row r="239" spans="1:4" ht="12.75" customHeight="1" x14ac:dyDescent="0.2">
      <c r="A239" s="45"/>
      <c r="B239" s="22" t="s">
        <v>29</v>
      </c>
      <c r="C239" s="23">
        <v>82</v>
      </c>
      <c r="D239" s="24">
        <v>0.80389999999999995</v>
      </c>
    </row>
    <row r="240" spans="1:4" x14ac:dyDescent="0.2">
      <c r="A240" s="46"/>
      <c r="B240" s="22" t="s">
        <v>30</v>
      </c>
      <c r="C240" s="23">
        <v>11</v>
      </c>
      <c r="D240" s="24">
        <v>0.10780000000000001</v>
      </c>
    </row>
    <row r="241" spans="1:4" x14ac:dyDescent="0.2">
      <c r="A241" s="46"/>
      <c r="B241" s="22" t="s">
        <v>31</v>
      </c>
      <c r="C241" s="23">
        <v>2</v>
      </c>
      <c r="D241" s="24">
        <v>1.9599999999999999E-2</v>
      </c>
    </row>
    <row r="242" spans="1:4" ht="12.75" customHeight="1" x14ac:dyDescent="0.2">
      <c r="A242" s="46"/>
      <c r="B242" s="22" t="s">
        <v>32</v>
      </c>
      <c r="C242" s="23">
        <v>6</v>
      </c>
      <c r="D242" s="24">
        <v>5.8799999999999998E-2</v>
      </c>
    </row>
    <row r="243" spans="1:4" ht="12.75" customHeight="1" x14ac:dyDescent="0.2">
      <c r="A243" s="46"/>
      <c r="B243" s="25" t="s">
        <v>14</v>
      </c>
      <c r="C243" s="23">
        <v>102</v>
      </c>
      <c r="D243" s="24">
        <v>1</v>
      </c>
    </row>
    <row r="244" spans="1:4" ht="12.75" customHeight="1" x14ac:dyDescent="0.2">
      <c r="A244" s="46"/>
      <c r="B244" s="25" t="s">
        <v>15</v>
      </c>
      <c r="C244" s="34">
        <f>SUM(C238*0+C239*1+C240*2+C241*3+C242*4)/C243</f>
        <v>1.3137254901960784</v>
      </c>
      <c r="D244" s="35"/>
    </row>
    <row r="245" spans="1:4" ht="12.75" customHeight="1" x14ac:dyDescent="0.2">
      <c r="A245" s="26"/>
      <c r="B245" s="27"/>
      <c r="C245" s="28"/>
      <c r="D245" s="29"/>
    </row>
    <row r="246" spans="1:4" ht="12.75" customHeight="1" x14ac:dyDescent="0.2">
      <c r="A246" s="45" t="s">
        <v>24</v>
      </c>
      <c r="B246" s="22" t="s">
        <v>13</v>
      </c>
      <c r="C246" s="23">
        <v>1</v>
      </c>
      <c r="D246" s="24">
        <v>9.7999999999999997E-3</v>
      </c>
    </row>
    <row r="247" spans="1:4" ht="12.75" customHeight="1" x14ac:dyDescent="0.2">
      <c r="A247" s="45"/>
      <c r="B247" s="22" t="s">
        <v>29</v>
      </c>
      <c r="C247" s="23">
        <v>73</v>
      </c>
      <c r="D247" s="24">
        <v>0.7157</v>
      </c>
    </row>
    <row r="248" spans="1:4" x14ac:dyDescent="0.2">
      <c r="A248" s="46"/>
      <c r="B248" s="22" t="s">
        <v>30</v>
      </c>
      <c r="C248" s="23">
        <v>19</v>
      </c>
      <c r="D248" s="24">
        <v>0.18629999999999999</v>
      </c>
    </row>
    <row r="249" spans="1:4" x14ac:dyDescent="0.2">
      <c r="A249" s="46"/>
      <c r="B249" s="22" t="s">
        <v>31</v>
      </c>
      <c r="C249" s="23">
        <v>0</v>
      </c>
      <c r="D249" s="24">
        <v>0</v>
      </c>
    </row>
    <row r="250" spans="1:4" ht="12.75" customHeight="1" x14ac:dyDescent="0.2">
      <c r="A250" s="46"/>
      <c r="B250" s="22" t="s">
        <v>32</v>
      </c>
      <c r="C250" s="23">
        <v>9</v>
      </c>
      <c r="D250" s="24">
        <v>8.8200000000000001E-2</v>
      </c>
    </row>
    <row r="251" spans="1:4" ht="12.75" customHeight="1" x14ac:dyDescent="0.2">
      <c r="A251" s="46"/>
      <c r="B251" s="25" t="s">
        <v>14</v>
      </c>
      <c r="C251" s="23">
        <v>102</v>
      </c>
      <c r="D251" s="24">
        <v>1</v>
      </c>
    </row>
    <row r="252" spans="1:4" ht="12.75" customHeight="1" x14ac:dyDescent="0.2">
      <c r="A252" s="46"/>
      <c r="B252" s="25" t="s">
        <v>15</v>
      </c>
      <c r="C252" s="34">
        <f>SUM(C246*0+C247*1+C248*2+C249*3+C250*4)/C251</f>
        <v>1.4411764705882353</v>
      </c>
      <c r="D252" s="35"/>
    </row>
    <row r="253" spans="1:4" ht="12.75" customHeight="1" x14ac:dyDescent="0.2">
      <c r="A253" s="26"/>
      <c r="B253" s="27"/>
      <c r="C253" s="28"/>
      <c r="D253" s="29"/>
    </row>
    <row r="254" spans="1:4" x14ac:dyDescent="0.2">
      <c r="A254" s="39" t="s">
        <v>16</v>
      </c>
      <c r="B254" s="40"/>
      <c r="C254" s="40"/>
      <c r="D254" s="40"/>
    </row>
    <row r="255" spans="1:4" x14ac:dyDescent="0.2">
      <c r="A255" s="39" t="s">
        <v>17</v>
      </c>
      <c r="B255" s="40"/>
      <c r="C255" s="40"/>
      <c r="D255" s="40"/>
    </row>
    <row r="256" spans="1:4" x14ac:dyDescent="0.2">
      <c r="A256" s="41" t="s">
        <v>18</v>
      </c>
      <c r="B256" s="40"/>
      <c r="C256" s="40"/>
      <c r="D256" s="40"/>
    </row>
    <row r="257" spans="1:4" x14ac:dyDescent="0.2">
      <c r="A257" s="41" t="str">
        <f>A4</f>
        <v>Fall 2022</v>
      </c>
      <c r="B257" s="40"/>
      <c r="C257" s="40"/>
      <c r="D257" s="40"/>
    </row>
    <row r="259" spans="1:4" ht="12.75" customHeight="1" x14ac:dyDescent="0.2">
      <c r="A259" s="17" t="s">
        <v>101</v>
      </c>
      <c r="B259" s="18"/>
      <c r="C259" s="19" t="s">
        <v>11</v>
      </c>
      <c r="D259" s="19" t="s">
        <v>12</v>
      </c>
    </row>
    <row r="260" spans="1:4" ht="12.75" customHeight="1" x14ac:dyDescent="0.2">
      <c r="A260" s="47" t="s">
        <v>25</v>
      </c>
      <c r="B260" s="22" t="s">
        <v>13</v>
      </c>
      <c r="C260" s="23">
        <v>1</v>
      </c>
      <c r="D260" s="24">
        <v>9.7999999999999997E-3</v>
      </c>
    </row>
    <row r="261" spans="1:4" ht="12.75" customHeight="1" x14ac:dyDescent="0.2">
      <c r="A261" s="47"/>
      <c r="B261" s="22" t="s">
        <v>29</v>
      </c>
      <c r="C261" s="23">
        <v>83</v>
      </c>
      <c r="D261" s="24">
        <v>0.81369999999999998</v>
      </c>
    </row>
    <row r="262" spans="1:4" x14ac:dyDescent="0.2">
      <c r="A262" s="48"/>
      <c r="B262" s="22" t="s">
        <v>30</v>
      </c>
      <c r="C262" s="23">
        <v>10</v>
      </c>
      <c r="D262" s="24">
        <v>9.8000000000000004E-2</v>
      </c>
    </row>
    <row r="263" spans="1:4" x14ac:dyDescent="0.2">
      <c r="A263" s="48"/>
      <c r="B263" s="22" t="s">
        <v>31</v>
      </c>
      <c r="C263" s="23">
        <v>1</v>
      </c>
      <c r="D263" s="24">
        <v>9.7999999999999997E-3</v>
      </c>
    </row>
    <row r="264" spans="1:4" ht="12.75" customHeight="1" x14ac:dyDescent="0.2">
      <c r="A264" s="48"/>
      <c r="B264" s="22" t="s">
        <v>32</v>
      </c>
      <c r="C264" s="23">
        <v>7</v>
      </c>
      <c r="D264" s="24">
        <v>6.8599999999999994E-2</v>
      </c>
    </row>
    <row r="265" spans="1:4" x14ac:dyDescent="0.2">
      <c r="A265" s="48"/>
      <c r="B265" s="25" t="s">
        <v>14</v>
      </c>
      <c r="C265" s="23">
        <v>102</v>
      </c>
      <c r="D265" s="24">
        <v>1</v>
      </c>
    </row>
    <row r="266" spans="1:4" x14ac:dyDescent="0.2">
      <c r="A266" s="48"/>
      <c r="B266" s="25" t="s">
        <v>15</v>
      </c>
      <c r="C266" s="34">
        <f>SUM(C260*0+C261*1+C262*2+C263*3+C264*4)/C265</f>
        <v>1.3137254901960784</v>
      </c>
      <c r="D266" s="35"/>
    </row>
    <row r="267" spans="1:4" s="20" customFormat="1" ht="12.75" customHeight="1" x14ac:dyDescent="0.2">
      <c r="A267" s="26"/>
      <c r="B267" s="27"/>
      <c r="C267" s="28"/>
      <c r="D267" s="29"/>
    </row>
    <row r="268" spans="1:4" ht="12.75" customHeight="1" x14ac:dyDescent="0.2">
      <c r="A268" s="45" t="s">
        <v>26</v>
      </c>
      <c r="B268" s="22" t="s">
        <v>13</v>
      </c>
      <c r="C268" s="23">
        <v>0</v>
      </c>
      <c r="D268" s="24">
        <v>0</v>
      </c>
    </row>
    <row r="269" spans="1:4" ht="12.75" customHeight="1" x14ac:dyDescent="0.2">
      <c r="A269" s="46"/>
      <c r="B269" s="22" t="s">
        <v>29</v>
      </c>
      <c r="C269" s="23">
        <v>71</v>
      </c>
      <c r="D269" s="24">
        <v>0.69610000000000005</v>
      </c>
    </row>
    <row r="270" spans="1:4" x14ac:dyDescent="0.2">
      <c r="A270" s="46"/>
      <c r="B270" s="22" t="s">
        <v>30</v>
      </c>
      <c r="C270" s="23">
        <v>23</v>
      </c>
      <c r="D270" s="24">
        <v>0.22550000000000001</v>
      </c>
    </row>
    <row r="271" spans="1:4" ht="12.75" customHeight="1" x14ac:dyDescent="0.2">
      <c r="A271" s="46"/>
      <c r="B271" s="22" t="s">
        <v>31</v>
      </c>
      <c r="C271" s="23">
        <v>1</v>
      </c>
      <c r="D271" s="24">
        <v>9.7999999999999997E-3</v>
      </c>
    </row>
    <row r="272" spans="1:4" ht="12.75" customHeight="1" x14ac:dyDescent="0.2">
      <c r="A272" s="46"/>
      <c r="B272" s="22" t="s">
        <v>32</v>
      </c>
      <c r="C272" s="23">
        <v>7</v>
      </c>
      <c r="D272" s="24">
        <v>6.8599999999999994E-2</v>
      </c>
    </row>
    <row r="273" spans="1:4" ht="12.75" customHeight="1" x14ac:dyDescent="0.2">
      <c r="A273" s="46"/>
      <c r="B273" s="25" t="s">
        <v>14</v>
      </c>
      <c r="C273" s="23">
        <v>102</v>
      </c>
      <c r="D273" s="24">
        <v>1</v>
      </c>
    </row>
    <row r="274" spans="1:4" ht="12.75" customHeight="1" x14ac:dyDescent="0.2">
      <c r="A274" s="46"/>
      <c r="B274" s="25" t="s">
        <v>15</v>
      </c>
      <c r="C274" s="34">
        <f>SUM(C268*0+C269*1+C270*2+C271*3+C272*4)/C273</f>
        <v>1.4509803921568627</v>
      </c>
      <c r="D274" s="35"/>
    </row>
    <row r="275" spans="1:4" ht="12.75" customHeight="1" x14ac:dyDescent="0.2">
      <c r="A275" s="26"/>
      <c r="B275" s="27"/>
      <c r="C275" s="28"/>
      <c r="D275" s="29"/>
    </row>
    <row r="276" spans="1:4" ht="12.75" customHeight="1" x14ac:dyDescent="0.2">
      <c r="A276" s="45" t="s">
        <v>27</v>
      </c>
      <c r="B276" s="22" t="s">
        <v>13</v>
      </c>
      <c r="C276" s="23">
        <v>0</v>
      </c>
      <c r="D276" s="24">
        <v>0</v>
      </c>
    </row>
    <row r="277" spans="1:4" ht="12.75" customHeight="1" x14ac:dyDescent="0.2">
      <c r="A277" s="46"/>
      <c r="B277" s="22" t="s">
        <v>29</v>
      </c>
      <c r="C277" s="23">
        <v>70</v>
      </c>
      <c r="D277" s="24">
        <v>0.68630000000000002</v>
      </c>
    </row>
    <row r="278" spans="1:4" x14ac:dyDescent="0.2">
      <c r="A278" s="46"/>
      <c r="B278" s="22" t="s">
        <v>30</v>
      </c>
      <c r="C278" s="23">
        <v>23</v>
      </c>
      <c r="D278" s="24">
        <v>0.22550000000000001</v>
      </c>
    </row>
    <row r="279" spans="1:4" x14ac:dyDescent="0.2">
      <c r="A279" s="46"/>
      <c r="B279" s="22" t="s">
        <v>31</v>
      </c>
      <c r="C279" s="23">
        <v>1</v>
      </c>
      <c r="D279" s="24">
        <v>9.7999999999999997E-3</v>
      </c>
    </row>
    <row r="280" spans="1:4" ht="12.75" customHeight="1" x14ac:dyDescent="0.2">
      <c r="A280" s="46"/>
      <c r="B280" s="22" t="s">
        <v>32</v>
      </c>
      <c r="C280" s="23">
        <v>8</v>
      </c>
      <c r="D280" s="24">
        <v>7.8399999999999997E-2</v>
      </c>
    </row>
    <row r="281" spans="1:4" x14ac:dyDescent="0.2">
      <c r="A281" s="46"/>
      <c r="B281" s="25" t="s">
        <v>14</v>
      </c>
      <c r="C281" s="23">
        <v>102</v>
      </c>
      <c r="D281" s="24">
        <v>1</v>
      </c>
    </row>
    <row r="282" spans="1:4" x14ac:dyDescent="0.2">
      <c r="A282" s="46"/>
      <c r="B282" s="25" t="s">
        <v>15</v>
      </c>
      <c r="C282" s="34">
        <f>SUM(C276*0+C277*1+C278*2+C279*3+C280*4)/C281</f>
        <v>1.4803921568627452</v>
      </c>
      <c r="D282" s="35"/>
    </row>
    <row r="283" spans="1:4" x14ac:dyDescent="0.2">
      <c r="A283" s="26"/>
      <c r="B283" s="27"/>
      <c r="C283" s="28"/>
      <c r="D283" s="29"/>
    </row>
    <row r="284" spans="1:4" x14ac:dyDescent="0.2">
      <c r="A284" s="43" t="s">
        <v>102</v>
      </c>
      <c r="B284" s="44"/>
      <c r="C284" s="34">
        <f>AVERAGE(C212,C220,C228,C236,C244,C252,C266,C274,C282)</f>
        <v>1.4161220043572986</v>
      </c>
      <c r="D284" s="35"/>
    </row>
  </sheetData>
  <mergeCells count="92">
    <mergeCell ref="A196:B196"/>
    <mergeCell ref="C196:D196"/>
    <mergeCell ref="A199:D199"/>
    <mergeCell ref="A200:D200"/>
    <mergeCell ref="A201:D201"/>
    <mergeCell ref="A202:D202"/>
    <mergeCell ref="A206:A212"/>
    <mergeCell ref="C212:D212"/>
    <mergeCell ref="A214:A220"/>
    <mergeCell ref="C220:D220"/>
    <mergeCell ref="A222:A228"/>
    <mergeCell ref="C228:D228"/>
    <mergeCell ref="A230:A236"/>
    <mergeCell ref="C236:D236"/>
    <mergeCell ref="A238:A244"/>
    <mergeCell ref="C244:D244"/>
    <mergeCell ref="A246:A252"/>
    <mergeCell ref="C252:D252"/>
    <mergeCell ref="A254:D254"/>
    <mergeCell ref="A255:D255"/>
    <mergeCell ref="A256:D256"/>
    <mergeCell ref="A257:D257"/>
    <mergeCell ref="A260:A266"/>
    <mergeCell ref="C266:D266"/>
    <mergeCell ref="A268:A274"/>
    <mergeCell ref="C274:D274"/>
    <mergeCell ref="A276:A282"/>
    <mergeCell ref="C282:D282"/>
    <mergeCell ref="A284:B284"/>
    <mergeCell ref="C284:D284"/>
    <mergeCell ref="A31:B31"/>
    <mergeCell ref="C31:D31"/>
    <mergeCell ref="A36:A41"/>
    <mergeCell ref="C41:D41"/>
    <mergeCell ref="A44:A49"/>
    <mergeCell ref="C49:D49"/>
    <mergeCell ref="A51:D51"/>
    <mergeCell ref="A52:D52"/>
    <mergeCell ref="A53:D53"/>
    <mergeCell ref="A54:D54"/>
    <mergeCell ref="A58:A63"/>
    <mergeCell ref="C63:D63"/>
    <mergeCell ref="A66:A71"/>
    <mergeCell ref="C71:D71"/>
    <mergeCell ref="A73:B73"/>
    <mergeCell ref="C73:D73"/>
    <mergeCell ref="A101:D101"/>
    <mergeCell ref="A94:A99"/>
    <mergeCell ref="A132:A137"/>
    <mergeCell ref="C137:D137"/>
    <mergeCell ref="C145:D145"/>
    <mergeCell ref="A116:A121"/>
    <mergeCell ref="C121:D121"/>
    <mergeCell ref="A124:A129"/>
    <mergeCell ref="C129:D129"/>
    <mergeCell ref="A102:D102"/>
    <mergeCell ref="A103:D103"/>
    <mergeCell ref="A104:D104"/>
    <mergeCell ref="A108:A113"/>
    <mergeCell ref="C113:D113"/>
    <mergeCell ref="A165:A170"/>
    <mergeCell ref="C170:D170"/>
    <mergeCell ref="A147:B147"/>
    <mergeCell ref="C147:D147"/>
    <mergeCell ref="A150:D150"/>
    <mergeCell ref="A151:D151"/>
    <mergeCell ref="A189:A194"/>
    <mergeCell ref="C194:D194"/>
    <mergeCell ref="C99:D99"/>
    <mergeCell ref="A78:A83"/>
    <mergeCell ref="C83:D83"/>
    <mergeCell ref="A86:A91"/>
    <mergeCell ref="C91:D91"/>
    <mergeCell ref="A140:A145"/>
    <mergeCell ref="A173:A178"/>
    <mergeCell ref="C178:D178"/>
    <mergeCell ref="A181:A186"/>
    <mergeCell ref="C186:D186"/>
    <mergeCell ref="A152:D152"/>
    <mergeCell ref="A153:D153"/>
    <mergeCell ref="A157:A162"/>
    <mergeCell ref="C162:D162"/>
    <mergeCell ref="C21:D21"/>
    <mergeCell ref="A16:A21"/>
    <mergeCell ref="A24:A29"/>
    <mergeCell ref="A1:D1"/>
    <mergeCell ref="A2:D2"/>
    <mergeCell ref="A3:D3"/>
    <mergeCell ref="A4:D4"/>
    <mergeCell ref="C13:D13"/>
    <mergeCell ref="A8:A13"/>
    <mergeCell ref="C29:D29"/>
  </mergeCells>
  <printOptions horizontalCentered="1"/>
  <pageMargins left="0.7" right="0.7" top="0.75" bottom="0.75" header="0.3" footer="0.3"/>
  <pageSetup orientation="portrait" r:id="rId1"/>
  <rowBreaks count="5" manualBreakCount="5">
    <brk id="50" max="16383" man="1"/>
    <brk id="100" max="16383" man="1"/>
    <brk id="149" max="16383" man="1"/>
    <brk id="198"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5"/>
  <sheetViews>
    <sheetView tabSelected="1" view="pageLayout" zoomScaleNormal="100" workbookViewId="0"/>
  </sheetViews>
  <sheetFormatPr defaultColWidth="10.6640625" defaultRowHeight="12.75" x14ac:dyDescent="0.15"/>
  <cols>
    <col min="1" max="1" width="7" style="11" bestFit="1" customWidth="1"/>
    <col min="2" max="4" width="10.83203125" style="3" customWidth="1"/>
    <col min="5" max="5" width="10.83203125" style="15" customWidth="1"/>
    <col min="6" max="9" width="10.83203125" style="3" customWidth="1"/>
    <col min="10" max="10" width="10.83203125" style="6" customWidth="1"/>
    <col min="11" max="18" width="10.83203125" style="3" customWidth="1"/>
    <col min="19" max="19" width="14.33203125" style="6" bestFit="1" customWidth="1"/>
    <col min="20" max="24" width="10.83203125" style="3" customWidth="1"/>
    <col min="25" max="25" width="16" style="6" bestFit="1" customWidth="1"/>
    <col min="26" max="34" width="12.83203125" style="3" customWidth="1"/>
    <col min="35" max="35" width="12.83203125" style="6" customWidth="1"/>
    <col min="36" max="16384" width="10.6640625" style="14"/>
  </cols>
  <sheetData>
    <row r="1" spans="1:35" s="10" customFormat="1" ht="63.75" x14ac:dyDescent="0.2">
      <c r="A1" s="7" t="s">
        <v>0</v>
      </c>
      <c r="B1" s="8" t="s">
        <v>52</v>
      </c>
      <c r="C1" s="8" t="s">
        <v>53</v>
      </c>
      <c r="D1" s="8" t="s">
        <v>54</v>
      </c>
      <c r="E1" s="9" t="s">
        <v>107</v>
      </c>
      <c r="F1" s="8" t="s">
        <v>55</v>
      </c>
      <c r="G1" s="8" t="s">
        <v>56</v>
      </c>
      <c r="H1" s="8" t="s">
        <v>57</v>
      </c>
      <c r="I1" s="8" t="s">
        <v>58</v>
      </c>
      <c r="J1" s="5" t="s">
        <v>103</v>
      </c>
      <c r="K1" s="8" t="s">
        <v>59</v>
      </c>
      <c r="L1" s="8" t="s">
        <v>60</v>
      </c>
      <c r="M1" s="8" t="s">
        <v>61</v>
      </c>
      <c r="N1" s="8" t="s">
        <v>62</v>
      </c>
      <c r="O1" s="8" t="s">
        <v>63</v>
      </c>
      <c r="P1" s="8" t="s">
        <v>64</v>
      </c>
      <c r="Q1" s="8" t="s">
        <v>65</v>
      </c>
      <c r="R1" s="8" t="s">
        <v>66</v>
      </c>
      <c r="S1" s="5" t="s">
        <v>104</v>
      </c>
      <c r="T1" s="8" t="s">
        <v>67</v>
      </c>
      <c r="U1" s="8" t="s">
        <v>68</v>
      </c>
      <c r="V1" s="8" t="s">
        <v>69</v>
      </c>
      <c r="W1" s="8" t="s">
        <v>70</v>
      </c>
      <c r="X1" s="8" t="s">
        <v>71</v>
      </c>
      <c r="Y1" s="5" t="s">
        <v>105</v>
      </c>
      <c r="Z1" s="8" t="s">
        <v>2</v>
      </c>
      <c r="AA1" s="8" t="s">
        <v>1</v>
      </c>
      <c r="AB1" s="8" t="s">
        <v>3</v>
      </c>
      <c r="AC1" s="8" t="s">
        <v>4</v>
      </c>
      <c r="AD1" s="8" t="s">
        <v>5</v>
      </c>
      <c r="AE1" s="8" t="s">
        <v>6</v>
      </c>
      <c r="AF1" s="8" t="s">
        <v>7</v>
      </c>
      <c r="AG1" s="8" t="s">
        <v>8</v>
      </c>
      <c r="AH1" s="8" t="s">
        <v>9</v>
      </c>
      <c r="AI1" s="5" t="s">
        <v>106</v>
      </c>
    </row>
    <row r="2" spans="1:35" s="13" customFormat="1" ht="13.5" customHeight="1" x14ac:dyDescent="0.15">
      <c r="A2" s="11">
        <v>1</v>
      </c>
      <c r="B2" s="1">
        <v>1</v>
      </c>
      <c r="C2" s="1">
        <v>1</v>
      </c>
      <c r="D2" s="1">
        <v>1</v>
      </c>
      <c r="E2" s="4">
        <f>AVERAGE(B2:D2)</f>
        <v>1</v>
      </c>
      <c r="F2" s="1">
        <v>1</v>
      </c>
      <c r="G2" s="1">
        <v>1</v>
      </c>
      <c r="H2" s="1">
        <v>1</v>
      </c>
      <c r="I2" s="1">
        <v>1</v>
      </c>
      <c r="J2" s="2">
        <f>AVERAGE(F2:I2)</f>
        <v>1</v>
      </c>
      <c r="K2" s="1">
        <v>1</v>
      </c>
      <c r="L2" s="1">
        <v>1</v>
      </c>
      <c r="M2" s="1">
        <v>1</v>
      </c>
      <c r="N2" s="1">
        <v>1</v>
      </c>
      <c r="O2" s="1">
        <v>1</v>
      </c>
      <c r="P2" s="1">
        <v>1</v>
      </c>
      <c r="Q2" s="1">
        <v>1</v>
      </c>
      <c r="R2" s="1">
        <v>1</v>
      </c>
      <c r="S2" s="2">
        <f t="shared" ref="S2:S65" si="0">AVERAGE(K2:R2)</f>
        <v>1</v>
      </c>
      <c r="T2" s="1">
        <v>1</v>
      </c>
      <c r="U2" s="1">
        <v>1</v>
      </c>
      <c r="V2" s="1">
        <v>1</v>
      </c>
      <c r="W2" s="1">
        <v>1</v>
      </c>
      <c r="X2" s="1">
        <v>1</v>
      </c>
      <c r="Y2" s="2">
        <f t="shared" ref="Y2:Y65" si="1">AVERAGE(T2:X2)</f>
        <v>1</v>
      </c>
      <c r="Z2" s="1">
        <v>1</v>
      </c>
      <c r="AA2" s="1">
        <v>1</v>
      </c>
      <c r="AB2" s="1">
        <v>1</v>
      </c>
      <c r="AC2" s="1">
        <v>1</v>
      </c>
      <c r="AD2" s="1">
        <v>1</v>
      </c>
      <c r="AE2" s="1">
        <v>1</v>
      </c>
      <c r="AF2" s="1">
        <v>1</v>
      </c>
      <c r="AG2" s="1">
        <v>1</v>
      </c>
      <c r="AH2" s="1">
        <v>1</v>
      </c>
      <c r="AI2" s="2">
        <f>AVERAGE(Z2:AH2)</f>
        <v>1</v>
      </c>
    </row>
    <row r="3" spans="1:35" s="13" customFormat="1" ht="13.5" customHeight="1" x14ac:dyDescent="0.15">
      <c r="A3" s="11">
        <v>2</v>
      </c>
      <c r="B3" s="1">
        <v>2</v>
      </c>
      <c r="C3" s="1">
        <v>2</v>
      </c>
      <c r="D3" s="1">
        <v>2</v>
      </c>
      <c r="E3" s="4">
        <f t="shared" ref="E3:E66" si="2">AVERAGE(B3:D3)</f>
        <v>2</v>
      </c>
      <c r="F3" s="1">
        <v>2</v>
      </c>
      <c r="G3" s="1">
        <v>2</v>
      </c>
      <c r="H3" s="1">
        <v>2</v>
      </c>
      <c r="I3" s="1">
        <v>2</v>
      </c>
      <c r="J3" s="2">
        <f t="shared" ref="J3:J66" si="3">AVERAGE(F3:I3)</f>
        <v>2</v>
      </c>
      <c r="K3" s="1">
        <v>1</v>
      </c>
      <c r="L3" s="1">
        <v>1</v>
      </c>
      <c r="M3" s="1">
        <v>1</v>
      </c>
      <c r="N3" s="1">
        <v>2</v>
      </c>
      <c r="O3" s="1">
        <v>2</v>
      </c>
      <c r="P3" s="1">
        <v>2</v>
      </c>
      <c r="Q3" s="1">
        <v>2</v>
      </c>
      <c r="R3" s="1">
        <v>2</v>
      </c>
      <c r="S3" s="2">
        <f t="shared" si="0"/>
        <v>1.625</v>
      </c>
      <c r="T3" s="1">
        <v>2</v>
      </c>
      <c r="U3" s="1">
        <v>1</v>
      </c>
      <c r="V3" s="1">
        <v>2</v>
      </c>
      <c r="W3" s="1">
        <v>0</v>
      </c>
      <c r="X3" s="1">
        <v>1</v>
      </c>
      <c r="Y3" s="2">
        <f t="shared" si="1"/>
        <v>1.2</v>
      </c>
      <c r="Z3" s="1">
        <v>2</v>
      </c>
      <c r="AA3" s="1">
        <v>2</v>
      </c>
      <c r="AB3" s="1">
        <v>2</v>
      </c>
      <c r="AC3" s="1">
        <v>2</v>
      </c>
      <c r="AD3" s="1">
        <v>2</v>
      </c>
      <c r="AE3" s="1">
        <v>2</v>
      </c>
      <c r="AF3" s="1">
        <v>1</v>
      </c>
      <c r="AG3" s="1">
        <v>2</v>
      </c>
      <c r="AH3" s="1">
        <v>2</v>
      </c>
      <c r="AI3" s="2">
        <f t="shared" ref="AI3:AI66" si="4">AVERAGE(Z3:AH3)</f>
        <v>1.8888888888888888</v>
      </c>
    </row>
    <row r="4" spans="1:35" s="13" customFormat="1" ht="13.5" customHeight="1" x14ac:dyDescent="0.15">
      <c r="A4" s="11">
        <v>3</v>
      </c>
      <c r="B4" s="1">
        <v>2</v>
      </c>
      <c r="C4" s="1">
        <v>1</v>
      </c>
      <c r="D4" s="1">
        <v>2</v>
      </c>
      <c r="E4" s="4">
        <f t="shared" si="2"/>
        <v>1.6666666666666667</v>
      </c>
      <c r="F4" s="1">
        <v>1</v>
      </c>
      <c r="G4" s="1">
        <v>1</v>
      </c>
      <c r="H4" s="1">
        <v>1</v>
      </c>
      <c r="I4" s="1">
        <v>2</v>
      </c>
      <c r="J4" s="2">
        <f t="shared" si="3"/>
        <v>1.25</v>
      </c>
      <c r="K4" s="1">
        <v>0</v>
      </c>
      <c r="L4" s="1">
        <v>1</v>
      </c>
      <c r="M4" s="1">
        <v>1</v>
      </c>
      <c r="N4" s="1">
        <v>2</v>
      </c>
      <c r="O4" s="1">
        <v>1</v>
      </c>
      <c r="P4" s="1">
        <v>2</v>
      </c>
      <c r="Q4" s="1">
        <v>1</v>
      </c>
      <c r="R4" s="1">
        <v>2</v>
      </c>
      <c r="S4" s="2">
        <f t="shared" si="0"/>
        <v>1.25</v>
      </c>
      <c r="T4" s="1">
        <v>2</v>
      </c>
      <c r="U4" s="1">
        <v>1</v>
      </c>
      <c r="V4" s="1">
        <v>1</v>
      </c>
      <c r="W4" s="1">
        <v>0</v>
      </c>
      <c r="X4" s="1">
        <v>1</v>
      </c>
      <c r="Y4" s="2">
        <f t="shared" si="1"/>
        <v>1</v>
      </c>
      <c r="Z4" s="1">
        <v>2</v>
      </c>
      <c r="AA4" s="1">
        <v>2</v>
      </c>
      <c r="AB4" s="1">
        <v>1</v>
      </c>
      <c r="AC4" s="1">
        <v>1</v>
      </c>
      <c r="AD4" s="1">
        <v>1</v>
      </c>
      <c r="AE4" s="1">
        <v>1</v>
      </c>
      <c r="AF4" s="1">
        <v>1</v>
      </c>
      <c r="AG4" s="1">
        <v>2</v>
      </c>
      <c r="AH4" s="1">
        <v>2</v>
      </c>
      <c r="AI4" s="2">
        <f t="shared" si="4"/>
        <v>1.4444444444444444</v>
      </c>
    </row>
    <row r="5" spans="1:35" s="13" customFormat="1" ht="13.5" customHeight="1" x14ac:dyDescent="0.15">
      <c r="A5" s="11">
        <v>4</v>
      </c>
      <c r="B5" s="1">
        <v>1</v>
      </c>
      <c r="C5" s="1">
        <v>1</v>
      </c>
      <c r="D5" s="1">
        <v>1</v>
      </c>
      <c r="E5" s="4">
        <f t="shared" si="2"/>
        <v>1</v>
      </c>
      <c r="F5" s="1">
        <v>1</v>
      </c>
      <c r="G5" s="1">
        <v>1</v>
      </c>
      <c r="H5" s="1">
        <v>1</v>
      </c>
      <c r="I5" s="1">
        <v>1</v>
      </c>
      <c r="J5" s="2">
        <f t="shared" si="3"/>
        <v>1</v>
      </c>
      <c r="K5" s="1">
        <v>1</v>
      </c>
      <c r="L5" s="1">
        <v>1</v>
      </c>
      <c r="M5" s="1">
        <v>1</v>
      </c>
      <c r="N5" s="1">
        <v>1</v>
      </c>
      <c r="O5" s="1">
        <v>1</v>
      </c>
      <c r="P5" s="1">
        <v>1</v>
      </c>
      <c r="Q5" s="1">
        <v>1</v>
      </c>
      <c r="R5" s="1">
        <v>1</v>
      </c>
      <c r="S5" s="2">
        <f t="shared" si="0"/>
        <v>1</v>
      </c>
      <c r="T5" s="1">
        <v>1</v>
      </c>
      <c r="U5" s="1">
        <v>1</v>
      </c>
      <c r="V5" s="1">
        <v>1</v>
      </c>
      <c r="W5" s="1">
        <v>1</v>
      </c>
      <c r="X5" s="1">
        <v>1</v>
      </c>
      <c r="Y5" s="2">
        <f t="shared" si="1"/>
        <v>1</v>
      </c>
      <c r="Z5" s="1">
        <v>1</v>
      </c>
      <c r="AA5" s="1">
        <v>1</v>
      </c>
      <c r="AB5" s="1">
        <v>1</v>
      </c>
      <c r="AC5" s="1">
        <v>1</v>
      </c>
      <c r="AD5" s="1">
        <v>1</v>
      </c>
      <c r="AE5" s="1">
        <v>1</v>
      </c>
      <c r="AF5" s="1">
        <v>1</v>
      </c>
      <c r="AG5" s="1">
        <v>1</v>
      </c>
      <c r="AH5" s="1">
        <v>1</v>
      </c>
      <c r="AI5" s="2">
        <f t="shared" si="4"/>
        <v>1</v>
      </c>
    </row>
    <row r="6" spans="1:35" s="13" customFormat="1" ht="13.5" customHeight="1" x14ac:dyDescent="0.15">
      <c r="A6" s="11">
        <v>5</v>
      </c>
      <c r="B6" s="1">
        <v>3</v>
      </c>
      <c r="C6" s="1">
        <v>3</v>
      </c>
      <c r="D6" s="1">
        <v>3</v>
      </c>
      <c r="E6" s="4">
        <f t="shared" si="2"/>
        <v>3</v>
      </c>
      <c r="F6" s="1">
        <v>4</v>
      </c>
      <c r="G6" s="1">
        <v>4</v>
      </c>
      <c r="H6" s="1">
        <v>3</v>
      </c>
      <c r="I6" s="1">
        <v>4</v>
      </c>
      <c r="J6" s="2">
        <f t="shared" si="3"/>
        <v>3.75</v>
      </c>
      <c r="K6" s="1">
        <v>3</v>
      </c>
      <c r="L6" s="1">
        <v>3</v>
      </c>
      <c r="M6" s="1">
        <v>3</v>
      </c>
      <c r="N6" s="1">
        <v>4</v>
      </c>
      <c r="O6" s="1">
        <v>4</v>
      </c>
      <c r="P6" s="1">
        <v>3</v>
      </c>
      <c r="Q6" s="1">
        <v>3</v>
      </c>
      <c r="R6" s="1">
        <v>3</v>
      </c>
      <c r="S6" s="2">
        <f t="shared" si="0"/>
        <v>3.25</v>
      </c>
      <c r="T6" s="1">
        <v>4</v>
      </c>
      <c r="U6" s="1">
        <v>4</v>
      </c>
      <c r="V6" s="1">
        <v>4</v>
      </c>
      <c r="W6" s="1">
        <v>4</v>
      </c>
      <c r="X6" s="1">
        <v>4</v>
      </c>
      <c r="Y6" s="2">
        <f t="shared" si="1"/>
        <v>4</v>
      </c>
      <c r="Z6" s="1">
        <v>4</v>
      </c>
      <c r="AA6" s="1">
        <v>4</v>
      </c>
      <c r="AB6" s="1">
        <v>4</v>
      </c>
      <c r="AC6" s="1">
        <v>4</v>
      </c>
      <c r="AD6" s="1">
        <v>3</v>
      </c>
      <c r="AE6" s="1">
        <v>4</v>
      </c>
      <c r="AF6" s="1">
        <v>4</v>
      </c>
      <c r="AG6" s="1">
        <v>4</v>
      </c>
      <c r="AH6" s="1">
        <v>4</v>
      </c>
      <c r="AI6" s="2">
        <f t="shared" si="4"/>
        <v>3.8888888888888888</v>
      </c>
    </row>
    <row r="7" spans="1:35" s="13" customFormat="1" ht="13.5" customHeight="1" x14ac:dyDescent="0.15">
      <c r="A7" s="11">
        <v>6</v>
      </c>
      <c r="B7" s="1">
        <v>1</v>
      </c>
      <c r="C7" s="1">
        <v>1</v>
      </c>
      <c r="D7" s="1">
        <v>1</v>
      </c>
      <c r="E7" s="4">
        <f t="shared" si="2"/>
        <v>1</v>
      </c>
      <c r="F7" s="1">
        <v>1</v>
      </c>
      <c r="G7" s="1">
        <v>1</v>
      </c>
      <c r="H7" s="1">
        <v>1</v>
      </c>
      <c r="I7" s="1">
        <v>1</v>
      </c>
      <c r="J7" s="2">
        <f t="shared" si="3"/>
        <v>1</v>
      </c>
      <c r="K7" s="1">
        <v>1</v>
      </c>
      <c r="L7" s="1">
        <v>1</v>
      </c>
      <c r="M7" s="1">
        <v>1</v>
      </c>
      <c r="N7" s="1">
        <v>1</v>
      </c>
      <c r="O7" s="1">
        <v>1</v>
      </c>
      <c r="P7" s="1">
        <v>1</v>
      </c>
      <c r="Q7" s="1">
        <v>1</v>
      </c>
      <c r="R7" s="1">
        <v>1</v>
      </c>
      <c r="S7" s="2">
        <f t="shared" si="0"/>
        <v>1</v>
      </c>
      <c r="T7" s="1">
        <v>1</v>
      </c>
      <c r="U7" s="1">
        <v>1</v>
      </c>
      <c r="V7" s="1">
        <v>1</v>
      </c>
      <c r="W7" s="1">
        <v>1</v>
      </c>
      <c r="X7" s="1">
        <v>1</v>
      </c>
      <c r="Y7" s="2">
        <f t="shared" si="1"/>
        <v>1</v>
      </c>
      <c r="Z7" s="1">
        <v>1</v>
      </c>
      <c r="AA7" s="1">
        <v>1</v>
      </c>
      <c r="AB7" s="1">
        <v>1</v>
      </c>
      <c r="AC7" s="1">
        <v>1</v>
      </c>
      <c r="AD7" s="1">
        <v>1</v>
      </c>
      <c r="AE7" s="1">
        <v>1</v>
      </c>
      <c r="AF7" s="1">
        <v>1</v>
      </c>
      <c r="AG7" s="1">
        <v>1</v>
      </c>
      <c r="AH7" s="1">
        <v>1</v>
      </c>
      <c r="AI7" s="2">
        <f t="shared" si="4"/>
        <v>1</v>
      </c>
    </row>
    <row r="8" spans="1:35" s="13" customFormat="1" ht="13.5" customHeight="1" x14ac:dyDescent="0.15">
      <c r="A8" s="11">
        <v>7</v>
      </c>
      <c r="B8" s="1">
        <v>2</v>
      </c>
      <c r="C8" s="1">
        <v>2</v>
      </c>
      <c r="D8" s="1">
        <v>2</v>
      </c>
      <c r="E8" s="4">
        <f t="shared" si="2"/>
        <v>2</v>
      </c>
      <c r="F8" s="1" t="s">
        <v>72</v>
      </c>
      <c r="G8" s="1">
        <v>2</v>
      </c>
      <c r="H8" s="1">
        <v>2</v>
      </c>
      <c r="I8" s="1">
        <v>2</v>
      </c>
      <c r="J8" s="2">
        <f t="shared" si="3"/>
        <v>2</v>
      </c>
      <c r="K8" s="1">
        <v>1</v>
      </c>
      <c r="L8" s="1">
        <v>1</v>
      </c>
      <c r="M8" s="1">
        <v>1</v>
      </c>
      <c r="N8" s="1">
        <v>2</v>
      </c>
      <c r="O8" s="1">
        <v>2</v>
      </c>
      <c r="P8" s="1">
        <v>2</v>
      </c>
      <c r="Q8" s="1">
        <v>2</v>
      </c>
      <c r="R8" s="1">
        <v>2</v>
      </c>
      <c r="S8" s="2">
        <f t="shared" si="0"/>
        <v>1.625</v>
      </c>
      <c r="T8" s="1">
        <v>2</v>
      </c>
      <c r="U8" s="1">
        <v>1</v>
      </c>
      <c r="V8" s="1">
        <v>2</v>
      </c>
      <c r="W8" s="1">
        <v>1</v>
      </c>
      <c r="X8" s="1">
        <v>1</v>
      </c>
      <c r="Y8" s="2">
        <f t="shared" si="1"/>
        <v>1.4</v>
      </c>
      <c r="Z8" s="1">
        <v>2</v>
      </c>
      <c r="AA8" s="1">
        <v>2</v>
      </c>
      <c r="AB8" s="1">
        <v>2</v>
      </c>
      <c r="AC8" s="1">
        <v>2</v>
      </c>
      <c r="AD8" s="1">
        <v>2</v>
      </c>
      <c r="AE8" s="1">
        <v>2</v>
      </c>
      <c r="AF8" s="1">
        <v>2</v>
      </c>
      <c r="AG8" s="1">
        <v>2</v>
      </c>
      <c r="AH8" s="1">
        <v>2</v>
      </c>
      <c r="AI8" s="2">
        <f t="shared" si="4"/>
        <v>2</v>
      </c>
    </row>
    <row r="9" spans="1:35" s="13" customFormat="1" ht="13.5" customHeight="1" x14ac:dyDescent="0.15">
      <c r="A9" s="11">
        <v>8</v>
      </c>
      <c r="B9" s="1">
        <v>2</v>
      </c>
      <c r="C9" s="1">
        <v>2</v>
      </c>
      <c r="D9" s="1">
        <v>2</v>
      </c>
      <c r="E9" s="4">
        <f t="shared" si="2"/>
        <v>2</v>
      </c>
      <c r="F9" s="1">
        <v>1</v>
      </c>
      <c r="G9" s="1">
        <v>1</v>
      </c>
      <c r="H9" s="1">
        <v>2</v>
      </c>
      <c r="I9" s="1">
        <v>2</v>
      </c>
      <c r="J9" s="2">
        <f t="shared" si="3"/>
        <v>1.5</v>
      </c>
      <c r="K9" s="1">
        <v>1</v>
      </c>
      <c r="L9" s="1">
        <v>1</v>
      </c>
      <c r="M9" s="1">
        <v>1</v>
      </c>
      <c r="N9" s="1">
        <v>2</v>
      </c>
      <c r="O9" s="1">
        <v>2</v>
      </c>
      <c r="P9" s="1">
        <v>2</v>
      </c>
      <c r="Q9" s="1">
        <v>1</v>
      </c>
      <c r="R9" s="1">
        <v>2</v>
      </c>
      <c r="S9" s="2">
        <f t="shared" si="0"/>
        <v>1.5</v>
      </c>
      <c r="T9" s="1">
        <v>2</v>
      </c>
      <c r="U9" s="1">
        <v>1</v>
      </c>
      <c r="V9" s="1">
        <v>2</v>
      </c>
      <c r="W9" s="1">
        <v>0</v>
      </c>
      <c r="X9" s="1">
        <v>1</v>
      </c>
      <c r="Y9" s="2">
        <f t="shared" si="1"/>
        <v>1.2</v>
      </c>
      <c r="Z9" s="1">
        <v>2</v>
      </c>
      <c r="AA9" s="1">
        <v>2</v>
      </c>
      <c r="AB9" s="1">
        <v>2</v>
      </c>
      <c r="AC9" s="1">
        <v>1</v>
      </c>
      <c r="AD9" s="1">
        <v>1</v>
      </c>
      <c r="AE9" s="1">
        <v>2</v>
      </c>
      <c r="AF9" s="1">
        <v>1</v>
      </c>
      <c r="AG9" s="1">
        <v>2</v>
      </c>
      <c r="AH9" s="1">
        <v>2</v>
      </c>
      <c r="AI9" s="2">
        <f t="shared" si="4"/>
        <v>1.6666666666666667</v>
      </c>
    </row>
    <row r="10" spans="1:35" s="13" customFormat="1" ht="13.5" customHeight="1" x14ac:dyDescent="0.15">
      <c r="A10" s="11">
        <v>9</v>
      </c>
      <c r="B10" s="1">
        <v>1</v>
      </c>
      <c r="C10" s="1">
        <v>1</v>
      </c>
      <c r="D10" s="1">
        <v>1</v>
      </c>
      <c r="E10" s="4">
        <f t="shared" si="2"/>
        <v>1</v>
      </c>
      <c r="F10" s="1">
        <v>1</v>
      </c>
      <c r="G10" s="1">
        <v>1</v>
      </c>
      <c r="H10" s="1">
        <v>1</v>
      </c>
      <c r="I10" s="1">
        <v>1</v>
      </c>
      <c r="J10" s="2">
        <f t="shared" si="3"/>
        <v>1</v>
      </c>
      <c r="K10" s="1">
        <v>1</v>
      </c>
      <c r="L10" s="1">
        <v>1</v>
      </c>
      <c r="M10" s="1">
        <v>1</v>
      </c>
      <c r="N10" s="1">
        <v>1</v>
      </c>
      <c r="O10" s="1">
        <v>1</v>
      </c>
      <c r="P10" s="1">
        <v>1</v>
      </c>
      <c r="Q10" s="1">
        <v>1</v>
      </c>
      <c r="R10" s="1">
        <v>1</v>
      </c>
      <c r="S10" s="2">
        <f t="shared" si="0"/>
        <v>1</v>
      </c>
      <c r="T10" s="1">
        <v>1</v>
      </c>
      <c r="U10" s="1">
        <v>1</v>
      </c>
      <c r="V10" s="1">
        <v>1</v>
      </c>
      <c r="W10" s="1">
        <v>1</v>
      </c>
      <c r="X10" s="1">
        <v>1</v>
      </c>
      <c r="Y10" s="2">
        <f t="shared" si="1"/>
        <v>1</v>
      </c>
      <c r="Z10" s="1">
        <v>1</v>
      </c>
      <c r="AA10" s="1">
        <v>1</v>
      </c>
      <c r="AB10" s="1">
        <v>1</v>
      </c>
      <c r="AC10" s="1">
        <v>1</v>
      </c>
      <c r="AD10" s="1">
        <v>1</v>
      </c>
      <c r="AE10" s="1">
        <v>1</v>
      </c>
      <c r="AF10" s="1">
        <v>1</v>
      </c>
      <c r="AG10" s="1">
        <v>1</v>
      </c>
      <c r="AH10" s="1">
        <v>1</v>
      </c>
      <c r="AI10" s="2">
        <f t="shared" si="4"/>
        <v>1</v>
      </c>
    </row>
    <row r="11" spans="1:35" s="13" customFormat="1" ht="13.5" customHeight="1" x14ac:dyDescent="0.15">
      <c r="A11" s="11">
        <v>10</v>
      </c>
      <c r="B11" s="1">
        <v>2</v>
      </c>
      <c r="C11" s="1">
        <v>2</v>
      </c>
      <c r="D11" s="1">
        <v>2</v>
      </c>
      <c r="E11" s="4">
        <f t="shared" si="2"/>
        <v>2</v>
      </c>
      <c r="F11" s="1">
        <v>2</v>
      </c>
      <c r="G11" s="1">
        <v>2</v>
      </c>
      <c r="H11" s="1">
        <v>2</v>
      </c>
      <c r="I11" s="1">
        <v>2</v>
      </c>
      <c r="J11" s="2">
        <f t="shared" si="3"/>
        <v>2</v>
      </c>
      <c r="K11" s="1">
        <v>1</v>
      </c>
      <c r="L11" s="1">
        <v>1</v>
      </c>
      <c r="M11" s="1">
        <v>1</v>
      </c>
      <c r="N11" s="1">
        <v>2</v>
      </c>
      <c r="O11" s="1">
        <v>2</v>
      </c>
      <c r="P11" s="1">
        <v>2</v>
      </c>
      <c r="Q11" s="1">
        <v>2</v>
      </c>
      <c r="R11" s="1">
        <v>2</v>
      </c>
      <c r="S11" s="2">
        <f t="shared" si="0"/>
        <v>1.625</v>
      </c>
      <c r="T11" s="1">
        <v>1</v>
      </c>
      <c r="U11" s="1">
        <v>1</v>
      </c>
      <c r="V11" s="1">
        <v>1</v>
      </c>
      <c r="W11" s="1">
        <v>1</v>
      </c>
      <c r="X11" s="1">
        <v>1</v>
      </c>
      <c r="Y11" s="2">
        <f t="shared" si="1"/>
        <v>1</v>
      </c>
      <c r="Z11" s="1">
        <v>2</v>
      </c>
      <c r="AA11" s="1">
        <v>2</v>
      </c>
      <c r="AB11" s="1">
        <v>2</v>
      </c>
      <c r="AC11" s="1">
        <v>2</v>
      </c>
      <c r="AD11" s="1">
        <v>1</v>
      </c>
      <c r="AE11" s="1">
        <v>2</v>
      </c>
      <c r="AF11" s="1">
        <v>1</v>
      </c>
      <c r="AG11" s="1">
        <v>2</v>
      </c>
      <c r="AH11" s="1">
        <v>2</v>
      </c>
      <c r="AI11" s="2">
        <f t="shared" si="4"/>
        <v>1.7777777777777777</v>
      </c>
    </row>
    <row r="12" spans="1:35" s="13" customFormat="1" ht="13.5" customHeight="1" x14ac:dyDescent="0.15">
      <c r="A12" s="11">
        <v>11</v>
      </c>
      <c r="B12" s="1">
        <v>1</v>
      </c>
      <c r="C12" s="1">
        <v>1</v>
      </c>
      <c r="D12" s="1">
        <v>1</v>
      </c>
      <c r="E12" s="4">
        <f t="shared" si="2"/>
        <v>1</v>
      </c>
      <c r="F12" s="1">
        <v>1</v>
      </c>
      <c r="G12" s="1">
        <v>1</v>
      </c>
      <c r="H12" s="1">
        <v>1</v>
      </c>
      <c r="I12" s="1">
        <v>1</v>
      </c>
      <c r="J12" s="2">
        <f t="shared" si="3"/>
        <v>1</v>
      </c>
      <c r="K12" s="1">
        <v>1</v>
      </c>
      <c r="L12" s="1">
        <v>1</v>
      </c>
      <c r="M12" s="1">
        <v>1</v>
      </c>
      <c r="N12" s="1">
        <v>1</v>
      </c>
      <c r="O12" s="1">
        <v>1</v>
      </c>
      <c r="P12" s="1">
        <v>1</v>
      </c>
      <c r="Q12" s="1">
        <v>1</v>
      </c>
      <c r="R12" s="1">
        <v>1</v>
      </c>
      <c r="S12" s="2">
        <f t="shared" si="0"/>
        <v>1</v>
      </c>
      <c r="T12" s="1">
        <v>1</v>
      </c>
      <c r="U12" s="1">
        <v>1</v>
      </c>
      <c r="V12" s="1">
        <v>1</v>
      </c>
      <c r="W12" s="1">
        <v>1</v>
      </c>
      <c r="X12" s="1">
        <v>1</v>
      </c>
      <c r="Y12" s="2">
        <f t="shared" si="1"/>
        <v>1</v>
      </c>
      <c r="Z12" s="1">
        <v>1</v>
      </c>
      <c r="AA12" s="1">
        <v>1</v>
      </c>
      <c r="AB12" s="1">
        <v>1</v>
      </c>
      <c r="AC12" s="1">
        <v>1</v>
      </c>
      <c r="AD12" s="1">
        <v>1</v>
      </c>
      <c r="AE12" s="1">
        <v>1</v>
      </c>
      <c r="AF12" s="1">
        <v>1</v>
      </c>
      <c r="AG12" s="1">
        <v>1</v>
      </c>
      <c r="AH12" s="1">
        <v>1</v>
      </c>
      <c r="AI12" s="2">
        <f t="shared" si="4"/>
        <v>1</v>
      </c>
    </row>
    <row r="13" spans="1:35" s="13" customFormat="1" ht="13.5" customHeight="1" x14ac:dyDescent="0.15">
      <c r="A13" s="11">
        <v>12</v>
      </c>
      <c r="B13" s="1">
        <v>2</v>
      </c>
      <c r="C13" s="1">
        <v>1</v>
      </c>
      <c r="D13" s="1">
        <v>2</v>
      </c>
      <c r="E13" s="4">
        <f t="shared" si="2"/>
        <v>1.6666666666666667</v>
      </c>
      <c r="F13" s="1">
        <v>1</v>
      </c>
      <c r="G13" s="1">
        <v>1</v>
      </c>
      <c r="H13" s="1">
        <v>2</v>
      </c>
      <c r="I13" s="1">
        <v>2</v>
      </c>
      <c r="J13" s="2">
        <f t="shared" si="3"/>
        <v>1.5</v>
      </c>
      <c r="K13" s="1">
        <v>1</v>
      </c>
      <c r="L13" s="1">
        <v>1</v>
      </c>
      <c r="M13" s="1">
        <v>1</v>
      </c>
      <c r="N13" s="1">
        <v>2</v>
      </c>
      <c r="O13" s="1">
        <v>1</v>
      </c>
      <c r="P13" s="1">
        <v>2</v>
      </c>
      <c r="Q13" s="1">
        <v>1</v>
      </c>
      <c r="R13" s="1">
        <v>2</v>
      </c>
      <c r="S13" s="2">
        <f t="shared" si="0"/>
        <v>1.375</v>
      </c>
      <c r="T13" s="1">
        <v>1</v>
      </c>
      <c r="U13" s="1">
        <v>1</v>
      </c>
      <c r="V13" s="1">
        <v>1</v>
      </c>
      <c r="W13" s="1">
        <v>0</v>
      </c>
      <c r="X13" s="1">
        <v>1</v>
      </c>
      <c r="Y13" s="2">
        <f t="shared" si="1"/>
        <v>0.8</v>
      </c>
      <c r="Z13" s="1">
        <v>2</v>
      </c>
      <c r="AA13" s="1">
        <v>2</v>
      </c>
      <c r="AB13" s="1">
        <v>2</v>
      </c>
      <c r="AC13" s="1">
        <v>1</v>
      </c>
      <c r="AD13" s="1">
        <v>1</v>
      </c>
      <c r="AE13" s="1">
        <v>1</v>
      </c>
      <c r="AF13" s="1">
        <v>1</v>
      </c>
      <c r="AG13" s="1">
        <v>2</v>
      </c>
      <c r="AH13" s="1">
        <v>2</v>
      </c>
      <c r="AI13" s="2">
        <f t="shared" si="4"/>
        <v>1.5555555555555556</v>
      </c>
    </row>
    <row r="14" spans="1:35" s="13" customFormat="1" ht="13.5" customHeight="1" x14ac:dyDescent="0.15">
      <c r="A14" s="11">
        <v>13</v>
      </c>
      <c r="B14" s="1">
        <v>1</v>
      </c>
      <c r="C14" s="1">
        <v>1</v>
      </c>
      <c r="D14" s="1">
        <v>1</v>
      </c>
      <c r="E14" s="4">
        <f t="shared" si="2"/>
        <v>1</v>
      </c>
      <c r="F14" s="1">
        <v>1</v>
      </c>
      <c r="G14" s="1">
        <v>1</v>
      </c>
      <c r="H14" s="1">
        <v>1</v>
      </c>
      <c r="I14" s="1">
        <v>1</v>
      </c>
      <c r="J14" s="2">
        <f t="shared" si="3"/>
        <v>1</v>
      </c>
      <c r="K14" s="1">
        <v>1</v>
      </c>
      <c r="L14" s="1">
        <v>1</v>
      </c>
      <c r="M14" s="1">
        <v>1</v>
      </c>
      <c r="N14" s="1">
        <v>1</v>
      </c>
      <c r="O14" s="1">
        <v>1</v>
      </c>
      <c r="P14" s="1">
        <v>1</v>
      </c>
      <c r="Q14" s="1">
        <v>1</v>
      </c>
      <c r="R14" s="1">
        <v>1</v>
      </c>
      <c r="S14" s="2">
        <f t="shared" si="0"/>
        <v>1</v>
      </c>
      <c r="T14" s="1">
        <v>1</v>
      </c>
      <c r="U14" s="1">
        <v>1</v>
      </c>
      <c r="V14" s="1">
        <v>1</v>
      </c>
      <c r="W14" s="1">
        <v>1</v>
      </c>
      <c r="X14" s="1">
        <v>1</v>
      </c>
      <c r="Y14" s="2">
        <f t="shared" si="1"/>
        <v>1</v>
      </c>
      <c r="Z14" s="1">
        <v>1</v>
      </c>
      <c r="AA14" s="1">
        <v>1</v>
      </c>
      <c r="AB14" s="1">
        <v>1</v>
      </c>
      <c r="AC14" s="1">
        <v>1</v>
      </c>
      <c r="AD14" s="1">
        <v>1</v>
      </c>
      <c r="AE14" s="1">
        <v>1</v>
      </c>
      <c r="AF14" s="1">
        <v>1</v>
      </c>
      <c r="AG14" s="1">
        <v>1</v>
      </c>
      <c r="AH14" s="1">
        <v>1</v>
      </c>
      <c r="AI14" s="2">
        <f t="shared" si="4"/>
        <v>1</v>
      </c>
    </row>
    <row r="15" spans="1:35" s="13" customFormat="1" ht="13.5" customHeight="1" x14ac:dyDescent="0.15">
      <c r="A15" s="11">
        <v>14</v>
      </c>
      <c r="B15" s="1">
        <v>1</v>
      </c>
      <c r="C15" s="1">
        <v>1</v>
      </c>
      <c r="D15" s="1">
        <v>1</v>
      </c>
      <c r="E15" s="4">
        <f t="shared" si="2"/>
        <v>1</v>
      </c>
      <c r="F15" s="1">
        <v>1</v>
      </c>
      <c r="G15" s="1">
        <v>1</v>
      </c>
      <c r="H15" s="1">
        <v>1</v>
      </c>
      <c r="I15" s="1">
        <v>1</v>
      </c>
      <c r="J15" s="2">
        <f t="shared" si="3"/>
        <v>1</v>
      </c>
      <c r="K15" s="1">
        <v>1</v>
      </c>
      <c r="L15" s="1">
        <v>1</v>
      </c>
      <c r="M15" s="1">
        <v>1</v>
      </c>
      <c r="N15" s="1">
        <v>1</v>
      </c>
      <c r="O15" s="1">
        <v>1</v>
      </c>
      <c r="P15" s="1">
        <v>1</v>
      </c>
      <c r="Q15" s="1">
        <v>1</v>
      </c>
      <c r="R15" s="1">
        <v>1</v>
      </c>
      <c r="S15" s="2">
        <f t="shared" si="0"/>
        <v>1</v>
      </c>
      <c r="T15" s="1">
        <v>1</v>
      </c>
      <c r="U15" s="1">
        <v>1</v>
      </c>
      <c r="V15" s="1">
        <v>1</v>
      </c>
      <c r="W15" s="1">
        <v>1</v>
      </c>
      <c r="X15" s="1">
        <v>1</v>
      </c>
      <c r="Y15" s="2">
        <f t="shared" si="1"/>
        <v>1</v>
      </c>
      <c r="Z15" s="1">
        <v>1</v>
      </c>
      <c r="AA15" s="1">
        <v>1</v>
      </c>
      <c r="AB15" s="1">
        <v>1</v>
      </c>
      <c r="AC15" s="1">
        <v>1</v>
      </c>
      <c r="AD15" s="1">
        <v>1</v>
      </c>
      <c r="AE15" s="1">
        <v>1</v>
      </c>
      <c r="AF15" s="1">
        <v>1</v>
      </c>
      <c r="AG15" s="1">
        <v>1</v>
      </c>
      <c r="AH15" s="1">
        <v>1</v>
      </c>
      <c r="AI15" s="2">
        <f t="shared" si="4"/>
        <v>1</v>
      </c>
    </row>
    <row r="16" spans="1:35" s="13" customFormat="1" ht="13.5" customHeight="1" x14ac:dyDescent="0.15">
      <c r="A16" s="11">
        <v>15</v>
      </c>
      <c r="B16" s="1">
        <v>1</v>
      </c>
      <c r="C16" s="1">
        <v>1</v>
      </c>
      <c r="D16" s="1">
        <v>1</v>
      </c>
      <c r="E16" s="4">
        <f t="shared" si="2"/>
        <v>1</v>
      </c>
      <c r="F16" s="1">
        <v>1</v>
      </c>
      <c r="G16" s="1">
        <v>1</v>
      </c>
      <c r="H16" s="1">
        <v>1</v>
      </c>
      <c r="I16" s="1">
        <v>1</v>
      </c>
      <c r="J16" s="2">
        <f t="shared" si="3"/>
        <v>1</v>
      </c>
      <c r="K16" s="1">
        <v>1</v>
      </c>
      <c r="L16" s="1">
        <v>1</v>
      </c>
      <c r="M16" s="1">
        <v>1</v>
      </c>
      <c r="N16" s="1">
        <v>1</v>
      </c>
      <c r="O16" s="1">
        <v>1</v>
      </c>
      <c r="P16" s="1">
        <v>1</v>
      </c>
      <c r="Q16" s="1">
        <v>1</v>
      </c>
      <c r="R16" s="1">
        <v>1</v>
      </c>
      <c r="S16" s="2">
        <f t="shared" si="0"/>
        <v>1</v>
      </c>
      <c r="T16" s="1">
        <v>1</v>
      </c>
      <c r="U16" s="1">
        <v>1</v>
      </c>
      <c r="V16" s="1">
        <v>1</v>
      </c>
      <c r="W16" s="1">
        <v>1</v>
      </c>
      <c r="X16" s="1">
        <v>1</v>
      </c>
      <c r="Y16" s="2">
        <f t="shared" si="1"/>
        <v>1</v>
      </c>
      <c r="Z16" s="1">
        <v>1</v>
      </c>
      <c r="AA16" s="1">
        <v>1</v>
      </c>
      <c r="AB16" s="1">
        <v>1</v>
      </c>
      <c r="AC16" s="1">
        <v>1</v>
      </c>
      <c r="AD16" s="1">
        <v>1</v>
      </c>
      <c r="AE16" s="1">
        <v>1</v>
      </c>
      <c r="AF16" s="1">
        <v>1</v>
      </c>
      <c r="AG16" s="1">
        <v>1</v>
      </c>
      <c r="AH16" s="1">
        <v>1</v>
      </c>
      <c r="AI16" s="2">
        <f t="shared" si="4"/>
        <v>1</v>
      </c>
    </row>
    <row r="17" spans="1:35" s="13" customFormat="1" ht="13.5" customHeight="1" x14ac:dyDescent="0.15">
      <c r="A17" s="11">
        <v>16</v>
      </c>
      <c r="B17" s="1">
        <v>1</v>
      </c>
      <c r="C17" s="1">
        <v>1</v>
      </c>
      <c r="D17" s="1">
        <v>1</v>
      </c>
      <c r="E17" s="4">
        <f t="shared" si="2"/>
        <v>1</v>
      </c>
      <c r="F17" s="1">
        <v>1</v>
      </c>
      <c r="G17" s="1">
        <v>1</v>
      </c>
      <c r="H17" s="1">
        <v>1</v>
      </c>
      <c r="I17" s="1">
        <v>1</v>
      </c>
      <c r="J17" s="2">
        <f t="shared" si="3"/>
        <v>1</v>
      </c>
      <c r="K17" s="1">
        <v>1</v>
      </c>
      <c r="L17" s="1">
        <v>1</v>
      </c>
      <c r="M17" s="1">
        <v>1</v>
      </c>
      <c r="N17" s="1">
        <v>1</v>
      </c>
      <c r="O17" s="1">
        <v>1</v>
      </c>
      <c r="P17" s="1">
        <v>1</v>
      </c>
      <c r="Q17" s="1">
        <v>1</v>
      </c>
      <c r="R17" s="1">
        <v>1</v>
      </c>
      <c r="S17" s="2">
        <f t="shared" si="0"/>
        <v>1</v>
      </c>
      <c r="T17" s="1">
        <v>1</v>
      </c>
      <c r="U17" s="1">
        <v>1</v>
      </c>
      <c r="V17" s="1">
        <v>1</v>
      </c>
      <c r="W17" s="1">
        <v>1</v>
      </c>
      <c r="X17" s="1">
        <v>1</v>
      </c>
      <c r="Y17" s="2">
        <f t="shared" si="1"/>
        <v>1</v>
      </c>
      <c r="Z17" s="1">
        <v>1</v>
      </c>
      <c r="AA17" s="1">
        <v>1</v>
      </c>
      <c r="AB17" s="1">
        <v>1</v>
      </c>
      <c r="AC17" s="1">
        <v>1</v>
      </c>
      <c r="AD17" s="1">
        <v>1</v>
      </c>
      <c r="AE17" s="1">
        <v>1</v>
      </c>
      <c r="AF17" s="1">
        <v>1</v>
      </c>
      <c r="AG17" s="1">
        <v>1</v>
      </c>
      <c r="AH17" s="1">
        <v>1</v>
      </c>
      <c r="AI17" s="2">
        <f t="shared" si="4"/>
        <v>1</v>
      </c>
    </row>
    <row r="18" spans="1:35" s="13" customFormat="1" ht="13.5" customHeight="1" x14ac:dyDescent="0.15">
      <c r="A18" s="11">
        <v>17</v>
      </c>
      <c r="B18" s="1">
        <v>1</v>
      </c>
      <c r="C18" s="1">
        <v>1</v>
      </c>
      <c r="D18" s="1">
        <v>1</v>
      </c>
      <c r="E18" s="4">
        <f t="shared" si="2"/>
        <v>1</v>
      </c>
      <c r="F18" s="1">
        <v>1</v>
      </c>
      <c r="G18" s="1">
        <v>1</v>
      </c>
      <c r="H18" s="1">
        <v>1</v>
      </c>
      <c r="I18" s="1">
        <v>1</v>
      </c>
      <c r="J18" s="2">
        <f t="shared" si="3"/>
        <v>1</v>
      </c>
      <c r="K18" s="1">
        <v>1</v>
      </c>
      <c r="L18" s="1">
        <v>1</v>
      </c>
      <c r="M18" s="1">
        <v>1</v>
      </c>
      <c r="N18" s="1">
        <v>1</v>
      </c>
      <c r="O18" s="1">
        <v>1</v>
      </c>
      <c r="P18" s="1">
        <v>1</v>
      </c>
      <c r="Q18" s="1">
        <v>1</v>
      </c>
      <c r="R18" s="1">
        <v>1</v>
      </c>
      <c r="S18" s="2">
        <f t="shared" si="0"/>
        <v>1</v>
      </c>
      <c r="T18" s="1">
        <v>1</v>
      </c>
      <c r="U18" s="1">
        <v>1</v>
      </c>
      <c r="V18" s="1">
        <v>1</v>
      </c>
      <c r="W18" s="1">
        <v>1</v>
      </c>
      <c r="X18" s="1">
        <v>1</v>
      </c>
      <c r="Y18" s="2">
        <f t="shared" si="1"/>
        <v>1</v>
      </c>
      <c r="Z18" s="1">
        <v>1</v>
      </c>
      <c r="AA18" s="1">
        <v>1</v>
      </c>
      <c r="AB18" s="1">
        <v>1</v>
      </c>
      <c r="AC18" s="1">
        <v>1</v>
      </c>
      <c r="AD18" s="1">
        <v>1</v>
      </c>
      <c r="AE18" s="1">
        <v>1</v>
      </c>
      <c r="AF18" s="1">
        <v>1</v>
      </c>
      <c r="AG18" s="1">
        <v>1</v>
      </c>
      <c r="AH18" s="1">
        <v>1</v>
      </c>
      <c r="AI18" s="2">
        <f t="shared" si="4"/>
        <v>1</v>
      </c>
    </row>
    <row r="19" spans="1:35" s="13" customFormat="1" ht="13.5" customHeight="1" x14ac:dyDescent="0.15">
      <c r="A19" s="11">
        <v>18</v>
      </c>
      <c r="B19" s="1">
        <v>1</v>
      </c>
      <c r="C19" s="1">
        <v>1</v>
      </c>
      <c r="D19" s="1">
        <v>2</v>
      </c>
      <c r="E19" s="4">
        <f t="shared" si="2"/>
        <v>1.3333333333333333</v>
      </c>
      <c r="F19" s="1">
        <v>1</v>
      </c>
      <c r="G19" s="1">
        <v>1</v>
      </c>
      <c r="H19" s="1">
        <v>1</v>
      </c>
      <c r="I19" s="1">
        <v>2</v>
      </c>
      <c r="J19" s="2">
        <f t="shared" si="3"/>
        <v>1.25</v>
      </c>
      <c r="K19" s="1">
        <v>0</v>
      </c>
      <c r="L19" s="1">
        <v>1</v>
      </c>
      <c r="M19" s="1">
        <v>1</v>
      </c>
      <c r="N19" s="1">
        <v>2</v>
      </c>
      <c r="O19" s="1">
        <v>1</v>
      </c>
      <c r="P19" s="1">
        <v>2</v>
      </c>
      <c r="Q19" s="1">
        <v>1</v>
      </c>
      <c r="R19" s="1">
        <v>2</v>
      </c>
      <c r="S19" s="2">
        <f t="shared" si="0"/>
        <v>1.25</v>
      </c>
      <c r="T19" s="1">
        <v>1</v>
      </c>
      <c r="U19" s="1">
        <v>1</v>
      </c>
      <c r="V19" s="1">
        <v>1</v>
      </c>
      <c r="W19" s="1">
        <v>0</v>
      </c>
      <c r="X19" s="1">
        <v>1</v>
      </c>
      <c r="Y19" s="2">
        <f t="shared" si="1"/>
        <v>0.8</v>
      </c>
      <c r="Z19" s="1">
        <v>2</v>
      </c>
      <c r="AA19" s="1">
        <v>2</v>
      </c>
      <c r="AB19" s="1">
        <v>2</v>
      </c>
      <c r="AC19" s="1">
        <v>1</v>
      </c>
      <c r="AD19" s="1">
        <v>1</v>
      </c>
      <c r="AE19" s="1">
        <v>2</v>
      </c>
      <c r="AF19" s="1">
        <v>1</v>
      </c>
      <c r="AG19" s="1">
        <v>2</v>
      </c>
      <c r="AH19" s="1">
        <v>2</v>
      </c>
      <c r="AI19" s="2">
        <f t="shared" si="4"/>
        <v>1.6666666666666667</v>
      </c>
    </row>
    <row r="20" spans="1:35" s="13" customFormat="1" ht="13.5" customHeight="1" x14ac:dyDescent="0.15">
      <c r="A20" s="11">
        <v>19</v>
      </c>
      <c r="B20" s="1">
        <v>1</v>
      </c>
      <c r="C20" s="1">
        <v>1</v>
      </c>
      <c r="D20" s="1">
        <v>1</v>
      </c>
      <c r="E20" s="4">
        <f t="shared" si="2"/>
        <v>1</v>
      </c>
      <c r="F20" s="1">
        <v>1</v>
      </c>
      <c r="G20" s="1">
        <v>1</v>
      </c>
      <c r="H20" s="1">
        <v>1</v>
      </c>
      <c r="I20" s="1">
        <v>1</v>
      </c>
      <c r="J20" s="2">
        <f t="shared" si="3"/>
        <v>1</v>
      </c>
      <c r="K20" s="1">
        <v>1</v>
      </c>
      <c r="L20" s="1">
        <v>1</v>
      </c>
      <c r="M20" s="1">
        <v>1</v>
      </c>
      <c r="N20" s="1">
        <v>1</v>
      </c>
      <c r="O20" s="1">
        <v>1</v>
      </c>
      <c r="P20" s="1">
        <v>1</v>
      </c>
      <c r="Q20" s="1">
        <v>1</v>
      </c>
      <c r="R20" s="1">
        <v>1</v>
      </c>
      <c r="S20" s="2">
        <f t="shared" si="0"/>
        <v>1</v>
      </c>
      <c r="T20" s="1">
        <v>1</v>
      </c>
      <c r="U20" s="1">
        <v>1</v>
      </c>
      <c r="V20" s="1">
        <v>1</v>
      </c>
      <c r="W20" s="1">
        <v>1</v>
      </c>
      <c r="X20" s="1">
        <v>1</v>
      </c>
      <c r="Y20" s="2">
        <f t="shared" si="1"/>
        <v>1</v>
      </c>
      <c r="Z20" s="1">
        <v>1</v>
      </c>
      <c r="AA20" s="1">
        <v>1</v>
      </c>
      <c r="AB20" s="1">
        <v>1</v>
      </c>
      <c r="AC20" s="1">
        <v>1</v>
      </c>
      <c r="AD20" s="1">
        <v>1</v>
      </c>
      <c r="AE20" s="1">
        <v>1</v>
      </c>
      <c r="AF20" s="1">
        <v>1</v>
      </c>
      <c r="AG20" s="1">
        <v>1</v>
      </c>
      <c r="AH20" s="1">
        <v>1</v>
      </c>
      <c r="AI20" s="2">
        <f t="shared" si="4"/>
        <v>1</v>
      </c>
    </row>
    <row r="21" spans="1:35" s="13" customFormat="1" ht="13.5" customHeight="1" x14ac:dyDescent="0.15">
      <c r="A21" s="11">
        <v>20</v>
      </c>
      <c r="B21" s="1">
        <v>1</v>
      </c>
      <c r="C21" s="1">
        <v>1</v>
      </c>
      <c r="D21" s="1">
        <v>1</v>
      </c>
      <c r="E21" s="4">
        <f t="shared" si="2"/>
        <v>1</v>
      </c>
      <c r="F21" s="1">
        <v>1</v>
      </c>
      <c r="G21" s="1">
        <v>1</v>
      </c>
      <c r="H21" s="1">
        <v>1</v>
      </c>
      <c r="I21" s="1">
        <v>1</v>
      </c>
      <c r="J21" s="2">
        <f t="shared" si="3"/>
        <v>1</v>
      </c>
      <c r="K21" s="1">
        <v>1</v>
      </c>
      <c r="L21" s="1">
        <v>1</v>
      </c>
      <c r="M21" s="1">
        <v>1</v>
      </c>
      <c r="N21" s="1">
        <v>1</v>
      </c>
      <c r="O21" s="1">
        <v>1</v>
      </c>
      <c r="P21" s="1">
        <v>1</v>
      </c>
      <c r="Q21" s="1">
        <v>1</v>
      </c>
      <c r="R21" s="1">
        <v>1</v>
      </c>
      <c r="S21" s="2">
        <f t="shared" si="0"/>
        <v>1</v>
      </c>
      <c r="T21" s="1">
        <v>1</v>
      </c>
      <c r="U21" s="1">
        <v>1</v>
      </c>
      <c r="V21" s="1">
        <v>1</v>
      </c>
      <c r="W21" s="1">
        <v>1</v>
      </c>
      <c r="X21" s="1">
        <v>1</v>
      </c>
      <c r="Y21" s="2">
        <f t="shared" si="1"/>
        <v>1</v>
      </c>
      <c r="Z21" s="1">
        <v>1</v>
      </c>
      <c r="AA21" s="1">
        <v>1</v>
      </c>
      <c r="AB21" s="1">
        <v>1</v>
      </c>
      <c r="AC21" s="1">
        <v>1</v>
      </c>
      <c r="AD21" s="1">
        <v>1</v>
      </c>
      <c r="AE21" s="1">
        <v>1</v>
      </c>
      <c r="AF21" s="1">
        <v>1</v>
      </c>
      <c r="AG21" s="1">
        <v>1</v>
      </c>
      <c r="AH21" s="1">
        <v>1</v>
      </c>
      <c r="AI21" s="2">
        <f t="shared" si="4"/>
        <v>1</v>
      </c>
    </row>
    <row r="22" spans="1:35" s="13" customFormat="1" ht="13.5" customHeight="1" x14ac:dyDescent="0.15">
      <c r="A22" s="11">
        <v>21</v>
      </c>
      <c r="B22" s="1">
        <v>1</v>
      </c>
      <c r="C22" s="1">
        <v>1</v>
      </c>
      <c r="D22" s="1">
        <v>1</v>
      </c>
      <c r="E22" s="4">
        <f t="shared" si="2"/>
        <v>1</v>
      </c>
      <c r="F22" s="1">
        <v>1</v>
      </c>
      <c r="G22" s="1">
        <v>1</v>
      </c>
      <c r="H22" s="1">
        <v>1</v>
      </c>
      <c r="I22" s="1">
        <v>1</v>
      </c>
      <c r="J22" s="2">
        <f t="shared" si="3"/>
        <v>1</v>
      </c>
      <c r="K22" s="1">
        <v>0</v>
      </c>
      <c r="L22" s="1">
        <v>0</v>
      </c>
      <c r="M22" s="1">
        <v>0</v>
      </c>
      <c r="N22" s="1">
        <v>2</v>
      </c>
      <c r="O22" s="1">
        <v>1</v>
      </c>
      <c r="P22" s="1">
        <v>2</v>
      </c>
      <c r="Q22" s="1">
        <v>1</v>
      </c>
      <c r="R22" s="1">
        <v>1</v>
      </c>
      <c r="S22" s="2">
        <f t="shared" si="0"/>
        <v>0.875</v>
      </c>
      <c r="T22" s="1">
        <v>1</v>
      </c>
      <c r="U22" s="1">
        <v>1</v>
      </c>
      <c r="V22" s="1">
        <v>1</v>
      </c>
      <c r="W22" s="1">
        <v>0</v>
      </c>
      <c r="X22" s="1">
        <v>0</v>
      </c>
      <c r="Y22" s="2">
        <f t="shared" si="1"/>
        <v>0.6</v>
      </c>
      <c r="Z22" s="1">
        <v>2</v>
      </c>
      <c r="AA22" s="1">
        <v>2</v>
      </c>
      <c r="AB22" s="1">
        <v>1</v>
      </c>
      <c r="AC22" s="1">
        <v>1</v>
      </c>
      <c r="AD22" s="1">
        <v>1</v>
      </c>
      <c r="AE22" s="1">
        <v>2</v>
      </c>
      <c r="AF22" s="1">
        <v>1</v>
      </c>
      <c r="AG22" s="1">
        <v>2</v>
      </c>
      <c r="AH22" s="1">
        <v>2</v>
      </c>
      <c r="AI22" s="2">
        <f t="shared" si="4"/>
        <v>1.5555555555555556</v>
      </c>
    </row>
    <row r="23" spans="1:35" s="13" customFormat="1" ht="13.5" customHeight="1" x14ac:dyDescent="0.15">
      <c r="A23" s="11">
        <v>22</v>
      </c>
      <c r="B23" s="1">
        <v>1</v>
      </c>
      <c r="C23" s="1">
        <v>1</v>
      </c>
      <c r="D23" s="1">
        <v>1</v>
      </c>
      <c r="E23" s="4">
        <f t="shared" si="2"/>
        <v>1</v>
      </c>
      <c r="F23" s="1">
        <v>1</v>
      </c>
      <c r="G23" s="1">
        <v>1</v>
      </c>
      <c r="H23" s="1">
        <v>1</v>
      </c>
      <c r="I23" s="1">
        <v>1</v>
      </c>
      <c r="J23" s="2">
        <f t="shared" si="3"/>
        <v>1</v>
      </c>
      <c r="K23" s="1">
        <v>1</v>
      </c>
      <c r="L23" s="1">
        <v>1</v>
      </c>
      <c r="M23" s="1">
        <v>1</v>
      </c>
      <c r="N23" s="1">
        <v>1</v>
      </c>
      <c r="O23" s="1">
        <v>1</v>
      </c>
      <c r="P23" s="1">
        <v>1</v>
      </c>
      <c r="Q23" s="1">
        <v>1</v>
      </c>
      <c r="R23" s="1">
        <v>1</v>
      </c>
      <c r="S23" s="2">
        <f t="shared" si="0"/>
        <v>1</v>
      </c>
      <c r="T23" s="1">
        <v>1</v>
      </c>
      <c r="U23" s="1">
        <v>1</v>
      </c>
      <c r="V23" s="1">
        <v>1</v>
      </c>
      <c r="W23" s="1">
        <v>1</v>
      </c>
      <c r="X23" s="1">
        <v>1</v>
      </c>
      <c r="Y23" s="2">
        <f t="shared" si="1"/>
        <v>1</v>
      </c>
      <c r="Z23" s="1">
        <v>1</v>
      </c>
      <c r="AA23" s="1">
        <v>1</v>
      </c>
      <c r="AB23" s="1">
        <v>1</v>
      </c>
      <c r="AC23" s="1">
        <v>1</v>
      </c>
      <c r="AD23" s="1">
        <v>1</v>
      </c>
      <c r="AE23" s="1">
        <v>1</v>
      </c>
      <c r="AF23" s="1">
        <v>1</v>
      </c>
      <c r="AG23" s="1">
        <v>1</v>
      </c>
      <c r="AH23" s="1">
        <v>1</v>
      </c>
      <c r="AI23" s="2">
        <f t="shared" si="4"/>
        <v>1</v>
      </c>
    </row>
    <row r="24" spans="1:35" s="13" customFormat="1" ht="13.5" customHeight="1" x14ac:dyDescent="0.15">
      <c r="A24" s="11">
        <v>23</v>
      </c>
      <c r="B24" s="1">
        <v>1</v>
      </c>
      <c r="C24" s="1">
        <v>1</v>
      </c>
      <c r="D24" s="1">
        <v>1</v>
      </c>
      <c r="E24" s="4">
        <f t="shared" si="2"/>
        <v>1</v>
      </c>
      <c r="F24" s="1">
        <v>1</v>
      </c>
      <c r="G24" s="1">
        <v>1</v>
      </c>
      <c r="H24" s="1">
        <v>1</v>
      </c>
      <c r="I24" s="1">
        <v>1</v>
      </c>
      <c r="J24" s="2">
        <f t="shared" si="3"/>
        <v>1</v>
      </c>
      <c r="K24" s="1">
        <v>1</v>
      </c>
      <c r="L24" s="1">
        <v>1</v>
      </c>
      <c r="M24" s="1">
        <v>1</v>
      </c>
      <c r="N24" s="1">
        <v>1</v>
      </c>
      <c r="O24" s="1">
        <v>1</v>
      </c>
      <c r="P24" s="1">
        <v>1</v>
      </c>
      <c r="Q24" s="1">
        <v>1</v>
      </c>
      <c r="R24" s="1">
        <v>1</v>
      </c>
      <c r="S24" s="2">
        <f t="shared" si="0"/>
        <v>1</v>
      </c>
      <c r="T24" s="1">
        <v>1</v>
      </c>
      <c r="U24" s="1">
        <v>1</v>
      </c>
      <c r="V24" s="1">
        <v>1</v>
      </c>
      <c r="W24" s="1">
        <v>1</v>
      </c>
      <c r="X24" s="1">
        <v>1</v>
      </c>
      <c r="Y24" s="2">
        <f t="shared" si="1"/>
        <v>1</v>
      </c>
      <c r="Z24" s="1">
        <v>1</v>
      </c>
      <c r="AA24" s="1">
        <v>1</v>
      </c>
      <c r="AB24" s="1">
        <v>1</v>
      </c>
      <c r="AC24" s="1">
        <v>1</v>
      </c>
      <c r="AD24" s="1">
        <v>1</v>
      </c>
      <c r="AE24" s="1">
        <v>1</v>
      </c>
      <c r="AF24" s="1">
        <v>1</v>
      </c>
      <c r="AG24" s="1">
        <v>1</v>
      </c>
      <c r="AH24" s="1">
        <v>1</v>
      </c>
      <c r="AI24" s="2">
        <f t="shared" si="4"/>
        <v>1</v>
      </c>
    </row>
    <row r="25" spans="1:35" s="13" customFormat="1" ht="13.5" customHeight="1" x14ac:dyDescent="0.15">
      <c r="A25" s="11">
        <v>24</v>
      </c>
      <c r="B25" s="1">
        <v>1</v>
      </c>
      <c r="C25" s="1">
        <v>1</v>
      </c>
      <c r="D25" s="1">
        <v>1</v>
      </c>
      <c r="E25" s="4">
        <f t="shared" si="2"/>
        <v>1</v>
      </c>
      <c r="F25" s="1">
        <v>1</v>
      </c>
      <c r="G25" s="1">
        <v>1</v>
      </c>
      <c r="H25" s="1">
        <v>1</v>
      </c>
      <c r="I25" s="1">
        <v>1</v>
      </c>
      <c r="J25" s="2">
        <f t="shared" si="3"/>
        <v>1</v>
      </c>
      <c r="K25" s="1">
        <v>1</v>
      </c>
      <c r="L25" s="1">
        <v>1</v>
      </c>
      <c r="M25" s="1">
        <v>1</v>
      </c>
      <c r="N25" s="1">
        <v>1</v>
      </c>
      <c r="O25" s="1">
        <v>1</v>
      </c>
      <c r="P25" s="1">
        <v>1</v>
      </c>
      <c r="Q25" s="1">
        <v>1</v>
      </c>
      <c r="R25" s="1">
        <v>1</v>
      </c>
      <c r="S25" s="2">
        <f t="shared" si="0"/>
        <v>1</v>
      </c>
      <c r="T25" s="1">
        <v>1</v>
      </c>
      <c r="U25" s="1">
        <v>1</v>
      </c>
      <c r="V25" s="1">
        <v>1</v>
      </c>
      <c r="W25" s="1">
        <v>1</v>
      </c>
      <c r="X25" s="1">
        <v>1</v>
      </c>
      <c r="Y25" s="2">
        <f t="shared" si="1"/>
        <v>1</v>
      </c>
      <c r="Z25" s="1">
        <v>1</v>
      </c>
      <c r="AA25" s="1">
        <v>1</v>
      </c>
      <c r="AB25" s="1">
        <v>1</v>
      </c>
      <c r="AC25" s="1">
        <v>1</v>
      </c>
      <c r="AD25" s="1">
        <v>1</v>
      </c>
      <c r="AE25" s="1">
        <v>1</v>
      </c>
      <c r="AF25" s="1">
        <v>1</v>
      </c>
      <c r="AG25" s="1">
        <v>1</v>
      </c>
      <c r="AH25" s="1">
        <v>1</v>
      </c>
      <c r="AI25" s="2">
        <f t="shared" si="4"/>
        <v>1</v>
      </c>
    </row>
    <row r="26" spans="1:35" s="13" customFormat="1" ht="13.5" customHeight="1" x14ac:dyDescent="0.15">
      <c r="A26" s="11">
        <v>25</v>
      </c>
      <c r="B26" s="1">
        <v>1</v>
      </c>
      <c r="C26" s="1">
        <v>1</v>
      </c>
      <c r="D26" s="1">
        <v>1</v>
      </c>
      <c r="E26" s="4">
        <f t="shared" si="2"/>
        <v>1</v>
      </c>
      <c r="F26" s="1">
        <v>1</v>
      </c>
      <c r="G26" s="1">
        <v>1</v>
      </c>
      <c r="H26" s="1">
        <v>1</v>
      </c>
      <c r="I26" s="1">
        <v>1</v>
      </c>
      <c r="J26" s="2">
        <f t="shared" si="3"/>
        <v>1</v>
      </c>
      <c r="K26" s="1">
        <v>1</v>
      </c>
      <c r="L26" s="1">
        <v>1</v>
      </c>
      <c r="M26" s="1">
        <v>1</v>
      </c>
      <c r="N26" s="1">
        <v>1</v>
      </c>
      <c r="O26" s="1">
        <v>1</v>
      </c>
      <c r="P26" s="1">
        <v>1</v>
      </c>
      <c r="Q26" s="1">
        <v>1</v>
      </c>
      <c r="R26" s="1">
        <v>1</v>
      </c>
      <c r="S26" s="2">
        <f t="shared" si="0"/>
        <v>1</v>
      </c>
      <c r="T26" s="1">
        <v>1</v>
      </c>
      <c r="U26" s="1">
        <v>1</v>
      </c>
      <c r="V26" s="1">
        <v>1</v>
      </c>
      <c r="W26" s="1">
        <v>1</v>
      </c>
      <c r="X26" s="1">
        <v>1</v>
      </c>
      <c r="Y26" s="2">
        <f t="shared" si="1"/>
        <v>1</v>
      </c>
      <c r="Z26" s="1">
        <v>1</v>
      </c>
      <c r="AA26" s="1">
        <v>1</v>
      </c>
      <c r="AB26" s="1">
        <v>1</v>
      </c>
      <c r="AC26" s="1">
        <v>1</v>
      </c>
      <c r="AD26" s="1">
        <v>1</v>
      </c>
      <c r="AE26" s="1">
        <v>1</v>
      </c>
      <c r="AF26" s="1">
        <v>1</v>
      </c>
      <c r="AG26" s="1">
        <v>1</v>
      </c>
      <c r="AH26" s="1">
        <v>1</v>
      </c>
      <c r="AI26" s="2">
        <f t="shared" si="4"/>
        <v>1</v>
      </c>
    </row>
    <row r="27" spans="1:35" s="13" customFormat="1" ht="13.5" customHeight="1" x14ac:dyDescent="0.15">
      <c r="A27" s="11">
        <v>26</v>
      </c>
      <c r="B27" s="1">
        <v>1</v>
      </c>
      <c r="C27" s="1">
        <v>1</v>
      </c>
      <c r="D27" s="1">
        <v>1</v>
      </c>
      <c r="E27" s="4">
        <f t="shared" si="2"/>
        <v>1</v>
      </c>
      <c r="F27" s="1">
        <v>1</v>
      </c>
      <c r="G27" s="1">
        <v>1</v>
      </c>
      <c r="H27" s="1">
        <v>1</v>
      </c>
      <c r="I27" s="1">
        <v>1</v>
      </c>
      <c r="J27" s="2">
        <f t="shared" si="3"/>
        <v>1</v>
      </c>
      <c r="K27" s="1">
        <v>1</v>
      </c>
      <c r="L27" s="1">
        <v>1</v>
      </c>
      <c r="M27" s="1">
        <v>1</v>
      </c>
      <c r="N27" s="1">
        <v>1</v>
      </c>
      <c r="O27" s="1">
        <v>1</v>
      </c>
      <c r="P27" s="1">
        <v>1</v>
      </c>
      <c r="Q27" s="1">
        <v>1</v>
      </c>
      <c r="R27" s="1">
        <v>1</v>
      </c>
      <c r="S27" s="2">
        <f t="shared" si="0"/>
        <v>1</v>
      </c>
      <c r="T27" s="1">
        <v>1</v>
      </c>
      <c r="U27" s="1">
        <v>1</v>
      </c>
      <c r="V27" s="1">
        <v>1</v>
      </c>
      <c r="W27" s="1">
        <v>1</v>
      </c>
      <c r="X27" s="1">
        <v>1</v>
      </c>
      <c r="Y27" s="2">
        <f t="shared" si="1"/>
        <v>1</v>
      </c>
      <c r="Z27" s="1">
        <v>1</v>
      </c>
      <c r="AA27" s="1">
        <v>1</v>
      </c>
      <c r="AB27" s="1">
        <v>1</v>
      </c>
      <c r="AC27" s="1">
        <v>1</v>
      </c>
      <c r="AD27" s="1">
        <v>1</v>
      </c>
      <c r="AE27" s="1">
        <v>1</v>
      </c>
      <c r="AF27" s="1">
        <v>1</v>
      </c>
      <c r="AG27" s="1">
        <v>1</v>
      </c>
      <c r="AH27" s="1">
        <v>1</v>
      </c>
      <c r="AI27" s="2">
        <f t="shared" si="4"/>
        <v>1</v>
      </c>
    </row>
    <row r="28" spans="1:35" s="13" customFormat="1" ht="13.5" customHeight="1" x14ac:dyDescent="0.15">
      <c r="A28" s="11">
        <v>27</v>
      </c>
      <c r="B28" s="1">
        <v>0</v>
      </c>
      <c r="C28" s="1">
        <v>0</v>
      </c>
      <c r="D28" s="1">
        <v>0</v>
      </c>
      <c r="E28" s="4">
        <f t="shared" si="2"/>
        <v>0</v>
      </c>
      <c r="F28" s="1">
        <v>0</v>
      </c>
      <c r="G28" s="1">
        <v>0</v>
      </c>
      <c r="H28" s="1">
        <v>0</v>
      </c>
      <c r="I28" s="1">
        <v>0</v>
      </c>
      <c r="J28" s="2">
        <f t="shared" si="3"/>
        <v>0</v>
      </c>
      <c r="K28" s="1">
        <v>0</v>
      </c>
      <c r="L28" s="1">
        <v>0</v>
      </c>
      <c r="M28" s="1">
        <v>0</v>
      </c>
      <c r="N28" s="1">
        <v>0</v>
      </c>
      <c r="O28" s="1">
        <v>0</v>
      </c>
      <c r="P28" s="1">
        <v>0</v>
      </c>
      <c r="Q28" s="1">
        <v>0</v>
      </c>
      <c r="R28" s="1">
        <v>0</v>
      </c>
      <c r="S28" s="2">
        <f t="shared" si="0"/>
        <v>0</v>
      </c>
      <c r="T28" s="1">
        <v>0</v>
      </c>
      <c r="U28" s="1">
        <v>0</v>
      </c>
      <c r="V28" s="1">
        <v>1</v>
      </c>
      <c r="W28" s="1">
        <v>1</v>
      </c>
      <c r="X28" s="1">
        <v>0</v>
      </c>
      <c r="Y28" s="2">
        <f t="shared" si="1"/>
        <v>0.4</v>
      </c>
      <c r="Z28" s="1">
        <v>1</v>
      </c>
      <c r="AA28" s="1">
        <v>0</v>
      </c>
      <c r="AB28" s="1">
        <v>0</v>
      </c>
      <c r="AC28" s="1">
        <v>0</v>
      </c>
      <c r="AD28" s="1">
        <v>0</v>
      </c>
      <c r="AE28" s="1">
        <v>0</v>
      </c>
      <c r="AF28" s="1">
        <v>0</v>
      </c>
      <c r="AG28" s="1">
        <v>1</v>
      </c>
      <c r="AH28" s="1">
        <v>1</v>
      </c>
      <c r="AI28" s="2">
        <f t="shared" si="4"/>
        <v>0.33333333333333331</v>
      </c>
    </row>
    <row r="29" spans="1:35" s="13" customFormat="1" ht="13.5" customHeight="1" x14ac:dyDescent="0.15">
      <c r="A29" s="11">
        <v>28</v>
      </c>
      <c r="B29" s="1">
        <v>3</v>
      </c>
      <c r="C29" s="1">
        <v>3</v>
      </c>
      <c r="D29" s="1">
        <v>3</v>
      </c>
      <c r="E29" s="4">
        <f t="shared" si="2"/>
        <v>3</v>
      </c>
      <c r="F29" s="1">
        <v>3</v>
      </c>
      <c r="G29" s="1">
        <v>3</v>
      </c>
      <c r="H29" s="1">
        <v>3</v>
      </c>
      <c r="I29" s="1">
        <v>3</v>
      </c>
      <c r="J29" s="2">
        <f t="shared" si="3"/>
        <v>3</v>
      </c>
      <c r="K29" s="1">
        <v>3</v>
      </c>
      <c r="L29" s="1">
        <v>3</v>
      </c>
      <c r="M29" s="1">
        <v>3</v>
      </c>
      <c r="N29" s="1">
        <v>2</v>
      </c>
      <c r="O29" s="1">
        <v>2</v>
      </c>
      <c r="P29" s="1">
        <v>0</v>
      </c>
      <c r="Q29" s="1">
        <v>3</v>
      </c>
      <c r="R29" s="1">
        <v>3</v>
      </c>
      <c r="S29" s="2">
        <f t="shared" si="0"/>
        <v>2.375</v>
      </c>
      <c r="T29" s="1">
        <v>2</v>
      </c>
      <c r="U29" s="1">
        <v>2</v>
      </c>
      <c r="V29" s="1">
        <v>3</v>
      </c>
      <c r="W29" s="1">
        <v>0</v>
      </c>
      <c r="X29" s="1">
        <v>2</v>
      </c>
      <c r="Y29" s="2">
        <f t="shared" si="1"/>
        <v>1.8</v>
      </c>
      <c r="Z29" s="1">
        <v>4</v>
      </c>
      <c r="AA29" s="1">
        <v>3</v>
      </c>
      <c r="AB29" s="1">
        <v>3</v>
      </c>
      <c r="AC29" s="1">
        <v>2</v>
      </c>
      <c r="AD29" s="1">
        <v>2</v>
      </c>
      <c r="AE29" s="1">
        <v>4</v>
      </c>
      <c r="AF29" s="1">
        <v>2</v>
      </c>
      <c r="AG29" s="1">
        <v>2</v>
      </c>
      <c r="AH29" s="1">
        <v>3</v>
      </c>
      <c r="AI29" s="2">
        <f t="shared" si="4"/>
        <v>2.7777777777777777</v>
      </c>
    </row>
    <row r="30" spans="1:35" s="13" customFormat="1" ht="13.5" customHeight="1" x14ac:dyDescent="0.15">
      <c r="A30" s="11">
        <v>29</v>
      </c>
      <c r="B30" s="1">
        <v>1</v>
      </c>
      <c r="C30" s="1">
        <v>1</v>
      </c>
      <c r="D30" s="1">
        <v>1</v>
      </c>
      <c r="E30" s="4">
        <f t="shared" si="2"/>
        <v>1</v>
      </c>
      <c r="F30" s="1">
        <v>1</v>
      </c>
      <c r="G30" s="1">
        <v>1</v>
      </c>
      <c r="H30" s="1">
        <v>1</v>
      </c>
      <c r="I30" s="1">
        <v>1</v>
      </c>
      <c r="J30" s="2">
        <f t="shared" si="3"/>
        <v>1</v>
      </c>
      <c r="K30" s="1">
        <v>1</v>
      </c>
      <c r="L30" s="1">
        <v>1</v>
      </c>
      <c r="M30" s="1">
        <v>1</v>
      </c>
      <c r="N30" s="1">
        <v>1</v>
      </c>
      <c r="O30" s="1">
        <v>1</v>
      </c>
      <c r="P30" s="1">
        <v>1</v>
      </c>
      <c r="Q30" s="1">
        <v>1</v>
      </c>
      <c r="R30" s="1">
        <v>1</v>
      </c>
      <c r="S30" s="2">
        <f t="shared" si="0"/>
        <v>1</v>
      </c>
      <c r="T30" s="1">
        <v>1</v>
      </c>
      <c r="U30" s="1">
        <v>1</v>
      </c>
      <c r="V30" s="1">
        <v>1</v>
      </c>
      <c r="W30" s="1">
        <v>1</v>
      </c>
      <c r="X30" s="1">
        <v>1</v>
      </c>
      <c r="Y30" s="2">
        <f t="shared" si="1"/>
        <v>1</v>
      </c>
      <c r="Z30" s="1">
        <v>1</v>
      </c>
      <c r="AA30" s="1">
        <v>1</v>
      </c>
      <c r="AB30" s="1">
        <v>1</v>
      </c>
      <c r="AC30" s="1">
        <v>1</v>
      </c>
      <c r="AD30" s="1">
        <v>1</v>
      </c>
      <c r="AE30" s="1">
        <v>1</v>
      </c>
      <c r="AF30" s="1">
        <v>1</v>
      </c>
      <c r="AG30" s="1">
        <v>1</v>
      </c>
      <c r="AH30" s="1">
        <v>1</v>
      </c>
      <c r="AI30" s="2">
        <f t="shared" si="4"/>
        <v>1</v>
      </c>
    </row>
    <row r="31" spans="1:35" s="13" customFormat="1" ht="13.5" customHeight="1" x14ac:dyDescent="0.15">
      <c r="A31" s="11">
        <v>30</v>
      </c>
      <c r="B31" s="1">
        <v>1</v>
      </c>
      <c r="C31" s="1">
        <v>1</v>
      </c>
      <c r="D31" s="1">
        <v>1</v>
      </c>
      <c r="E31" s="4">
        <f t="shared" si="2"/>
        <v>1</v>
      </c>
      <c r="F31" s="1">
        <v>1</v>
      </c>
      <c r="G31" s="1">
        <v>1</v>
      </c>
      <c r="H31" s="1">
        <v>1</v>
      </c>
      <c r="I31" s="1">
        <v>1</v>
      </c>
      <c r="J31" s="2">
        <f t="shared" si="3"/>
        <v>1</v>
      </c>
      <c r="K31" s="1">
        <v>1</v>
      </c>
      <c r="L31" s="1">
        <v>1</v>
      </c>
      <c r="M31" s="1">
        <v>1</v>
      </c>
      <c r="N31" s="1">
        <v>1</v>
      </c>
      <c r="O31" s="1">
        <v>1</v>
      </c>
      <c r="P31" s="1">
        <v>1</v>
      </c>
      <c r="Q31" s="1">
        <v>1</v>
      </c>
      <c r="R31" s="1">
        <v>1</v>
      </c>
      <c r="S31" s="2">
        <f t="shared" si="0"/>
        <v>1</v>
      </c>
      <c r="T31" s="1">
        <v>1</v>
      </c>
      <c r="U31" s="1">
        <v>1</v>
      </c>
      <c r="V31" s="1">
        <v>1</v>
      </c>
      <c r="W31" s="1">
        <v>1</v>
      </c>
      <c r="X31" s="1">
        <v>1</v>
      </c>
      <c r="Y31" s="2">
        <f t="shared" si="1"/>
        <v>1</v>
      </c>
      <c r="Z31" s="1">
        <v>1</v>
      </c>
      <c r="AA31" s="1">
        <v>1</v>
      </c>
      <c r="AB31" s="1">
        <v>1</v>
      </c>
      <c r="AC31" s="1">
        <v>1</v>
      </c>
      <c r="AD31" s="1">
        <v>1</v>
      </c>
      <c r="AE31" s="1">
        <v>1</v>
      </c>
      <c r="AF31" s="1">
        <v>1</v>
      </c>
      <c r="AG31" s="1">
        <v>1</v>
      </c>
      <c r="AH31" s="1">
        <v>1</v>
      </c>
      <c r="AI31" s="2">
        <f t="shared" si="4"/>
        <v>1</v>
      </c>
    </row>
    <row r="32" spans="1:35" s="13" customFormat="1" ht="13.5" customHeight="1" x14ac:dyDescent="0.15">
      <c r="A32" s="11">
        <v>31</v>
      </c>
      <c r="B32" s="1">
        <v>1</v>
      </c>
      <c r="C32" s="1">
        <v>1</v>
      </c>
      <c r="D32" s="1">
        <v>1</v>
      </c>
      <c r="E32" s="4">
        <f t="shared" si="2"/>
        <v>1</v>
      </c>
      <c r="F32" s="1">
        <v>1</v>
      </c>
      <c r="G32" s="1">
        <v>1</v>
      </c>
      <c r="H32" s="1">
        <v>1</v>
      </c>
      <c r="I32" s="1">
        <v>1</v>
      </c>
      <c r="J32" s="2">
        <f t="shared" si="3"/>
        <v>1</v>
      </c>
      <c r="K32" s="1">
        <v>1</v>
      </c>
      <c r="L32" s="1">
        <v>1</v>
      </c>
      <c r="M32" s="1">
        <v>1</v>
      </c>
      <c r="N32" s="1">
        <v>1</v>
      </c>
      <c r="O32" s="1">
        <v>1</v>
      </c>
      <c r="P32" s="1">
        <v>1</v>
      </c>
      <c r="Q32" s="1">
        <v>1</v>
      </c>
      <c r="R32" s="1">
        <v>1</v>
      </c>
      <c r="S32" s="2">
        <f t="shared" si="0"/>
        <v>1</v>
      </c>
      <c r="T32" s="1">
        <v>1</v>
      </c>
      <c r="U32" s="1">
        <v>1</v>
      </c>
      <c r="V32" s="1">
        <v>1</v>
      </c>
      <c r="W32" s="1">
        <v>1</v>
      </c>
      <c r="X32" s="1">
        <v>1</v>
      </c>
      <c r="Y32" s="2">
        <f t="shared" si="1"/>
        <v>1</v>
      </c>
      <c r="Z32" s="1">
        <v>1</v>
      </c>
      <c r="AA32" s="1">
        <v>1</v>
      </c>
      <c r="AB32" s="1">
        <v>1</v>
      </c>
      <c r="AC32" s="1">
        <v>1</v>
      </c>
      <c r="AD32" s="1">
        <v>1</v>
      </c>
      <c r="AE32" s="1">
        <v>1</v>
      </c>
      <c r="AF32" s="1">
        <v>1</v>
      </c>
      <c r="AG32" s="1">
        <v>1</v>
      </c>
      <c r="AH32" s="1">
        <v>1</v>
      </c>
      <c r="AI32" s="2">
        <f t="shared" si="4"/>
        <v>1</v>
      </c>
    </row>
    <row r="33" spans="1:35" s="13" customFormat="1" ht="13.5" customHeight="1" x14ac:dyDescent="0.15">
      <c r="A33" s="11">
        <v>32</v>
      </c>
      <c r="B33" s="1">
        <v>1</v>
      </c>
      <c r="C33" s="1">
        <v>1</v>
      </c>
      <c r="D33" s="1">
        <v>1</v>
      </c>
      <c r="E33" s="4">
        <f t="shared" si="2"/>
        <v>1</v>
      </c>
      <c r="F33" s="1">
        <v>1</v>
      </c>
      <c r="G33" s="1">
        <v>1</v>
      </c>
      <c r="H33" s="1">
        <v>1</v>
      </c>
      <c r="I33" s="1">
        <v>1</v>
      </c>
      <c r="J33" s="2">
        <f t="shared" si="3"/>
        <v>1</v>
      </c>
      <c r="K33" s="1">
        <v>1</v>
      </c>
      <c r="L33" s="1">
        <v>1</v>
      </c>
      <c r="M33" s="1">
        <v>1</v>
      </c>
      <c r="N33" s="1">
        <v>1</v>
      </c>
      <c r="O33" s="1">
        <v>1</v>
      </c>
      <c r="P33" s="1">
        <v>1</v>
      </c>
      <c r="Q33" s="1">
        <v>1</v>
      </c>
      <c r="R33" s="1">
        <v>1</v>
      </c>
      <c r="S33" s="2">
        <f t="shared" si="0"/>
        <v>1</v>
      </c>
      <c r="T33" s="1">
        <v>1</v>
      </c>
      <c r="U33" s="1">
        <v>1</v>
      </c>
      <c r="V33" s="1">
        <v>1</v>
      </c>
      <c r="W33" s="1">
        <v>1</v>
      </c>
      <c r="X33" s="1">
        <v>1</v>
      </c>
      <c r="Y33" s="2">
        <f t="shared" si="1"/>
        <v>1</v>
      </c>
      <c r="Z33" s="1">
        <v>1</v>
      </c>
      <c r="AA33" s="1">
        <v>1</v>
      </c>
      <c r="AB33" s="1">
        <v>1</v>
      </c>
      <c r="AC33" s="1">
        <v>1</v>
      </c>
      <c r="AD33" s="1">
        <v>1</v>
      </c>
      <c r="AE33" s="1">
        <v>1</v>
      </c>
      <c r="AF33" s="1">
        <v>1</v>
      </c>
      <c r="AG33" s="1">
        <v>1</v>
      </c>
      <c r="AH33" s="1">
        <v>1</v>
      </c>
      <c r="AI33" s="2">
        <f t="shared" si="4"/>
        <v>1</v>
      </c>
    </row>
    <row r="34" spans="1:35" s="13" customFormat="1" ht="13.5" customHeight="1" x14ac:dyDescent="0.15">
      <c r="A34" s="11">
        <v>33</v>
      </c>
      <c r="B34" s="1">
        <v>1</v>
      </c>
      <c r="C34" s="1">
        <v>1</v>
      </c>
      <c r="D34" s="1">
        <v>1</v>
      </c>
      <c r="E34" s="4">
        <f t="shared" si="2"/>
        <v>1</v>
      </c>
      <c r="F34" s="1">
        <v>1</v>
      </c>
      <c r="G34" s="1">
        <v>1</v>
      </c>
      <c r="H34" s="1">
        <v>1</v>
      </c>
      <c r="I34" s="1">
        <v>1</v>
      </c>
      <c r="J34" s="2">
        <f t="shared" si="3"/>
        <v>1</v>
      </c>
      <c r="K34" s="1">
        <v>1</v>
      </c>
      <c r="L34" s="1">
        <v>1</v>
      </c>
      <c r="M34" s="1">
        <v>1</v>
      </c>
      <c r="N34" s="1">
        <v>1</v>
      </c>
      <c r="O34" s="1">
        <v>1</v>
      </c>
      <c r="P34" s="1">
        <v>1</v>
      </c>
      <c r="Q34" s="1">
        <v>1</v>
      </c>
      <c r="R34" s="1">
        <v>1</v>
      </c>
      <c r="S34" s="2">
        <f t="shared" si="0"/>
        <v>1</v>
      </c>
      <c r="T34" s="1">
        <v>1</v>
      </c>
      <c r="U34" s="1">
        <v>1</v>
      </c>
      <c r="V34" s="1">
        <v>1</v>
      </c>
      <c r="W34" s="1">
        <v>1</v>
      </c>
      <c r="X34" s="1">
        <v>1</v>
      </c>
      <c r="Y34" s="2">
        <f t="shared" si="1"/>
        <v>1</v>
      </c>
      <c r="Z34" s="1">
        <v>1</v>
      </c>
      <c r="AA34" s="1">
        <v>1</v>
      </c>
      <c r="AB34" s="1">
        <v>1</v>
      </c>
      <c r="AC34" s="1">
        <v>1</v>
      </c>
      <c r="AD34" s="1">
        <v>1</v>
      </c>
      <c r="AE34" s="1">
        <v>1</v>
      </c>
      <c r="AF34" s="1">
        <v>1</v>
      </c>
      <c r="AG34" s="1">
        <v>1</v>
      </c>
      <c r="AH34" s="1">
        <v>1</v>
      </c>
      <c r="AI34" s="2">
        <f t="shared" si="4"/>
        <v>1</v>
      </c>
    </row>
    <row r="35" spans="1:35" s="13" customFormat="1" ht="13.5" customHeight="1" x14ac:dyDescent="0.15">
      <c r="A35" s="11">
        <v>34</v>
      </c>
      <c r="B35" s="1">
        <v>4</v>
      </c>
      <c r="C35" s="1">
        <v>4</v>
      </c>
      <c r="D35" s="1">
        <v>4</v>
      </c>
      <c r="E35" s="4">
        <f t="shared" si="2"/>
        <v>4</v>
      </c>
      <c r="F35" s="1">
        <v>4</v>
      </c>
      <c r="G35" s="1">
        <v>4</v>
      </c>
      <c r="H35" s="1">
        <v>4</v>
      </c>
      <c r="I35" s="1">
        <v>4</v>
      </c>
      <c r="J35" s="2">
        <f t="shared" si="3"/>
        <v>4</v>
      </c>
      <c r="K35" s="1">
        <v>3</v>
      </c>
      <c r="L35" s="1">
        <v>3</v>
      </c>
      <c r="M35" s="1">
        <v>3</v>
      </c>
      <c r="N35" s="1">
        <v>3</v>
      </c>
      <c r="O35" s="1">
        <v>4</v>
      </c>
      <c r="P35" s="1">
        <v>4</v>
      </c>
      <c r="Q35" s="1">
        <v>4</v>
      </c>
      <c r="R35" s="1">
        <v>4</v>
      </c>
      <c r="S35" s="2">
        <f t="shared" si="0"/>
        <v>3.5</v>
      </c>
      <c r="T35" s="1">
        <v>4</v>
      </c>
      <c r="U35" s="1">
        <v>3</v>
      </c>
      <c r="V35" s="1">
        <v>3</v>
      </c>
      <c r="W35" s="1">
        <v>3</v>
      </c>
      <c r="X35" s="1">
        <v>3</v>
      </c>
      <c r="Y35" s="2">
        <f t="shared" si="1"/>
        <v>3.2</v>
      </c>
      <c r="Z35" s="1">
        <v>4</v>
      </c>
      <c r="AA35" s="1">
        <v>4</v>
      </c>
      <c r="AB35" s="1">
        <v>4</v>
      </c>
      <c r="AC35" s="1">
        <v>4</v>
      </c>
      <c r="AD35" s="1">
        <v>4</v>
      </c>
      <c r="AE35" s="1">
        <v>4</v>
      </c>
      <c r="AF35" s="1">
        <v>4</v>
      </c>
      <c r="AG35" s="1">
        <v>4</v>
      </c>
      <c r="AH35" s="1">
        <v>4</v>
      </c>
      <c r="AI35" s="2">
        <f t="shared" si="4"/>
        <v>4</v>
      </c>
    </row>
    <row r="36" spans="1:35" s="13" customFormat="1" ht="13.5" customHeight="1" x14ac:dyDescent="0.15">
      <c r="A36" s="11">
        <v>35</v>
      </c>
      <c r="B36" s="1">
        <v>1</v>
      </c>
      <c r="C36" s="1">
        <v>1</v>
      </c>
      <c r="D36" s="1">
        <v>1</v>
      </c>
      <c r="E36" s="4">
        <f t="shared" si="2"/>
        <v>1</v>
      </c>
      <c r="F36" s="1">
        <v>1</v>
      </c>
      <c r="G36" s="1">
        <v>1</v>
      </c>
      <c r="H36" s="1">
        <v>1</v>
      </c>
      <c r="I36" s="1">
        <v>1</v>
      </c>
      <c r="J36" s="2">
        <f t="shared" si="3"/>
        <v>1</v>
      </c>
      <c r="K36" s="1">
        <v>1</v>
      </c>
      <c r="L36" s="1">
        <v>1</v>
      </c>
      <c r="M36" s="1">
        <v>1</v>
      </c>
      <c r="N36" s="1">
        <v>1</v>
      </c>
      <c r="O36" s="1">
        <v>1</v>
      </c>
      <c r="P36" s="1">
        <v>1</v>
      </c>
      <c r="Q36" s="1">
        <v>1</v>
      </c>
      <c r="R36" s="1">
        <v>1</v>
      </c>
      <c r="S36" s="2">
        <f t="shared" si="0"/>
        <v>1</v>
      </c>
      <c r="T36" s="1">
        <v>1</v>
      </c>
      <c r="U36" s="1">
        <v>1</v>
      </c>
      <c r="V36" s="1">
        <v>1</v>
      </c>
      <c r="W36" s="1">
        <v>1</v>
      </c>
      <c r="X36" s="1">
        <v>1</v>
      </c>
      <c r="Y36" s="2">
        <f t="shared" si="1"/>
        <v>1</v>
      </c>
      <c r="Z36" s="1">
        <v>1</v>
      </c>
      <c r="AA36" s="1">
        <v>1</v>
      </c>
      <c r="AB36" s="1">
        <v>1</v>
      </c>
      <c r="AC36" s="1">
        <v>1</v>
      </c>
      <c r="AD36" s="1">
        <v>1</v>
      </c>
      <c r="AE36" s="1">
        <v>1</v>
      </c>
      <c r="AF36" s="1">
        <v>1</v>
      </c>
      <c r="AG36" s="1">
        <v>1</v>
      </c>
      <c r="AH36" s="1">
        <v>1</v>
      </c>
      <c r="AI36" s="2">
        <f t="shared" si="4"/>
        <v>1</v>
      </c>
    </row>
    <row r="37" spans="1:35" s="13" customFormat="1" ht="13.5" customHeight="1" x14ac:dyDescent="0.15">
      <c r="A37" s="11">
        <v>36</v>
      </c>
      <c r="B37" s="1">
        <v>1</v>
      </c>
      <c r="C37" s="1">
        <v>1</v>
      </c>
      <c r="D37" s="1">
        <v>1</v>
      </c>
      <c r="E37" s="4">
        <f t="shared" si="2"/>
        <v>1</v>
      </c>
      <c r="F37" s="1">
        <v>1</v>
      </c>
      <c r="G37" s="1">
        <v>1</v>
      </c>
      <c r="H37" s="1">
        <v>1</v>
      </c>
      <c r="I37" s="1">
        <v>1</v>
      </c>
      <c r="J37" s="2">
        <f t="shared" si="3"/>
        <v>1</v>
      </c>
      <c r="K37" s="1">
        <v>1</v>
      </c>
      <c r="L37" s="1">
        <v>1</v>
      </c>
      <c r="M37" s="1">
        <v>1</v>
      </c>
      <c r="N37" s="1">
        <v>1</v>
      </c>
      <c r="O37" s="1">
        <v>1</v>
      </c>
      <c r="P37" s="1">
        <v>1</v>
      </c>
      <c r="Q37" s="1">
        <v>1</v>
      </c>
      <c r="R37" s="1">
        <v>1</v>
      </c>
      <c r="S37" s="2">
        <f t="shared" si="0"/>
        <v>1</v>
      </c>
      <c r="T37" s="1">
        <v>1</v>
      </c>
      <c r="U37" s="1">
        <v>1</v>
      </c>
      <c r="V37" s="1">
        <v>1</v>
      </c>
      <c r="W37" s="1">
        <v>1</v>
      </c>
      <c r="X37" s="1">
        <v>1</v>
      </c>
      <c r="Y37" s="2">
        <f t="shared" si="1"/>
        <v>1</v>
      </c>
      <c r="Z37" s="1">
        <v>1</v>
      </c>
      <c r="AA37" s="1">
        <v>1</v>
      </c>
      <c r="AB37" s="1">
        <v>1</v>
      </c>
      <c r="AC37" s="1">
        <v>1</v>
      </c>
      <c r="AD37" s="1">
        <v>1</v>
      </c>
      <c r="AE37" s="1">
        <v>1</v>
      </c>
      <c r="AF37" s="1">
        <v>1</v>
      </c>
      <c r="AG37" s="1">
        <v>1</v>
      </c>
      <c r="AH37" s="1">
        <v>1</v>
      </c>
      <c r="AI37" s="2">
        <f t="shared" si="4"/>
        <v>1</v>
      </c>
    </row>
    <row r="38" spans="1:35" s="13" customFormat="1" ht="13.5" customHeight="1" x14ac:dyDescent="0.15">
      <c r="A38" s="11">
        <v>37</v>
      </c>
      <c r="B38" s="1">
        <v>1</v>
      </c>
      <c r="C38" s="1">
        <v>1</v>
      </c>
      <c r="D38" s="1">
        <v>1</v>
      </c>
      <c r="E38" s="4">
        <f t="shared" si="2"/>
        <v>1</v>
      </c>
      <c r="F38" s="1">
        <v>1</v>
      </c>
      <c r="G38" s="1">
        <v>1</v>
      </c>
      <c r="H38" s="1">
        <v>1</v>
      </c>
      <c r="I38" s="1">
        <v>1</v>
      </c>
      <c r="J38" s="2">
        <f t="shared" si="3"/>
        <v>1</v>
      </c>
      <c r="K38" s="1">
        <v>1</v>
      </c>
      <c r="L38" s="1">
        <v>1</v>
      </c>
      <c r="M38" s="1">
        <v>1</v>
      </c>
      <c r="N38" s="1">
        <v>1</v>
      </c>
      <c r="O38" s="1">
        <v>1</v>
      </c>
      <c r="P38" s="1">
        <v>1</v>
      </c>
      <c r="Q38" s="1">
        <v>1</v>
      </c>
      <c r="R38" s="1">
        <v>1</v>
      </c>
      <c r="S38" s="2">
        <f t="shared" si="0"/>
        <v>1</v>
      </c>
      <c r="T38" s="1">
        <v>1</v>
      </c>
      <c r="U38" s="1">
        <v>1</v>
      </c>
      <c r="V38" s="1">
        <v>1</v>
      </c>
      <c r="W38" s="1">
        <v>1</v>
      </c>
      <c r="X38" s="1">
        <v>1</v>
      </c>
      <c r="Y38" s="2">
        <f t="shared" si="1"/>
        <v>1</v>
      </c>
      <c r="Z38" s="1">
        <v>1</v>
      </c>
      <c r="AA38" s="1">
        <v>1</v>
      </c>
      <c r="AB38" s="1">
        <v>1</v>
      </c>
      <c r="AC38" s="1">
        <v>1</v>
      </c>
      <c r="AD38" s="1">
        <v>1</v>
      </c>
      <c r="AE38" s="1">
        <v>1</v>
      </c>
      <c r="AF38" s="1">
        <v>1</v>
      </c>
      <c r="AG38" s="1">
        <v>1</v>
      </c>
      <c r="AH38" s="1">
        <v>1</v>
      </c>
      <c r="AI38" s="2">
        <f t="shared" si="4"/>
        <v>1</v>
      </c>
    </row>
    <row r="39" spans="1:35" s="13" customFormat="1" ht="13.5" customHeight="1" x14ac:dyDescent="0.15">
      <c r="A39" s="11">
        <v>38</v>
      </c>
      <c r="B39" s="1">
        <v>1</v>
      </c>
      <c r="C39" s="1">
        <v>1</v>
      </c>
      <c r="D39" s="1">
        <v>1</v>
      </c>
      <c r="E39" s="4">
        <f t="shared" si="2"/>
        <v>1</v>
      </c>
      <c r="F39" s="1">
        <v>1</v>
      </c>
      <c r="G39" s="1">
        <v>1</v>
      </c>
      <c r="H39" s="1">
        <v>1</v>
      </c>
      <c r="I39" s="1">
        <v>1</v>
      </c>
      <c r="J39" s="2">
        <f t="shared" si="3"/>
        <v>1</v>
      </c>
      <c r="K39" s="1">
        <v>1</v>
      </c>
      <c r="L39" s="1">
        <v>1</v>
      </c>
      <c r="M39" s="1">
        <v>1</v>
      </c>
      <c r="N39" s="1">
        <v>1</v>
      </c>
      <c r="O39" s="1">
        <v>1</v>
      </c>
      <c r="P39" s="1">
        <v>1</v>
      </c>
      <c r="Q39" s="1">
        <v>1</v>
      </c>
      <c r="R39" s="1">
        <v>1</v>
      </c>
      <c r="S39" s="2">
        <f t="shared" si="0"/>
        <v>1</v>
      </c>
      <c r="T39" s="1">
        <v>1</v>
      </c>
      <c r="U39" s="1">
        <v>1</v>
      </c>
      <c r="V39" s="1">
        <v>1</v>
      </c>
      <c r="W39" s="1">
        <v>1</v>
      </c>
      <c r="X39" s="1">
        <v>1</v>
      </c>
      <c r="Y39" s="2">
        <f t="shared" si="1"/>
        <v>1</v>
      </c>
      <c r="Z39" s="1">
        <v>1</v>
      </c>
      <c r="AA39" s="1">
        <v>1</v>
      </c>
      <c r="AB39" s="1">
        <v>1</v>
      </c>
      <c r="AC39" s="1">
        <v>1</v>
      </c>
      <c r="AD39" s="1">
        <v>1</v>
      </c>
      <c r="AE39" s="1">
        <v>1</v>
      </c>
      <c r="AF39" s="1">
        <v>1</v>
      </c>
      <c r="AG39" s="1">
        <v>1</v>
      </c>
      <c r="AH39" s="1">
        <v>1</v>
      </c>
      <c r="AI39" s="2">
        <f t="shared" si="4"/>
        <v>1</v>
      </c>
    </row>
    <row r="40" spans="1:35" s="13" customFormat="1" ht="13.5" customHeight="1" x14ac:dyDescent="0.15">
      <c r="A40" s="11">
        <v>39</v>
      </c>
      <c r="B40" s="1">
        <v>1</v>
      </c>
      <c r="C40" s="1">
        <v>1</v>
      </c>
      <c r="D40" s="1">
        <v>1</v>
      </c>
      <c r="E40" s="4">
        <f t="shared" si="2"/>
        <v>1</v>
      </c>
      <c r="F40" s="1">
        <v>1</v>
      </c>
      <c r="G40" s="1">
        <v>1</v>
      </c>
      <c r="H40" s="1">
        <v>1</v>
      </c>
      <c r="I40" s="1">
        <v>1</v>
      </c>
      <c r="J40" s="2">
        <f t="shared" si="3"/>
        <v>1</v>
      </c>
      <c r="K40" s="1">
        <v>1</v>
      </c>
      <c r="L40" s="1">
        <v>1</v>
      </c>
      <c r="M40" s="1">
        <v>1</v>
      </c>
      <c r="N40" s="1">
        <v>1</v>
      </c>
      <c r="O40" s="1">
        <v>1</v>
      </c>
      <c r="P40" s="1">
        <v>1</v>
      </c>
      <c r="Q40" s="1">
        <v>1</v>
      </c>
      <c r="R40" s="1">
        <v>1</v>
      </c>
      <c r="S40" s="2">
        <f t="shared" si="0"/>
        <v>1</v>
      </c>
      <c r="T40" s="1">
        <v>1</v>
      </c>
      <c r="U40" s="1">
        <v>1</v>
      </c>
      <c r="V40" s="1">
        <v>1</v>
      </c>
      <c r="W40" s="1">
        <v>1</v>
      </c>
      <c r="X40" s="1">
        <v>1</v>
      </c>
      <c r="Y40" s="2">
        <f t="shared" si="1"/>
        <v>1</v>
      </c>
      <c r="Z40" s="1">
        <v>1</v>
      </c>
      <c r="AA40" s="1">
        <v>1</v>
      </c>
      <c r="AB40" s="1">
        <v>1</v>
      </c>
      <c r="AC40" s="1">
        <v>1</v>
      </c>
      <c r="AD40" s="1">
        <v>1</v>
      </c>
      <c r="AE40" s="1">
        <v>1</v>
      </c>
      <c r="AF40" s="1">
        <v>1</v>
      </c>
      <c r="AG40" s="1">
        <v>1</v>
      </c>
      <c r="AH40" s="1">
        <v>1</v>
      </c>
      <c r="AI40" s="2">
        <f t="shared" si="4"/>
        <v>1</v>
      </c>
    </row>
    <row r="41" spans="1:35" s="13" customFormat="1" ht="13.5" customHeight="1" x14ac:dyDescent="0.15">
      <c r="A41" s="11">
        <v>40</v>
      </c>
      <c r="B41" s="1">
        <v>1</v>
      </c>
      <c r="C41" s="1">
        <v>1</v>
      </c>
      <c r="D41" s="1">
        <v>1</v>
      </c>
      <c r="E41" s="4">
        <f t="shared" si="2"/>
        <v>1</v>
      </c>
      <c r="F41" s="1">
        <v>1</v>
      </c>
      <c r="G41" s="1">
        <v>1</v>
      </c>
      <c r="H41" s="1">
        <v>1</v>
      </c>
      <c r="I41" s="1">
        <v>1</v>
      </c>
      <c r="J41" s="2">
        <f t="shared" si="3"/>
        <v>1</v>
      </c>
      <c r="K41" s="1">
        <v>1</v>
      </c>
      <c r="L41" s="1">
        <v>1</v>
      </c>
      <c r="M41" s="1">
        <v>1</v>
      </c>
      <c r="N41" s="1">
        <v>1</v>
      </c>
      <c r="O41" s="1">
        <v>1</v>
      </c>
      <c r="P41" s="1">
        <v>1</v>
      </c>
      <c r="Q41" s="1">
        <v>1</v>
      </c>
      <c r="R41" s="1">
        <v>1</v>
      </c>
      <c r="S41" s="2">
        <f t="shared" si="0"/>
        <v>1</v>
      </c>
      <c r="T41" s="1">
        <v>1</v>
      </c>
      <c r="U41" s="1">
        <v>1</v>
      </c>
      <c r="V41" s="1">
        <v>1</v>
      </c>
      <c r="W41" s="1">
        <v>1</v>
      </c>
      <c r="X41" s="1">
        <v>1</v>
      </c>
      <c r="Y41" s="2">
        <f t="shared" si="1"/>
        <v>1</v>
      </c>
      <c r="Z41" s="1">
        <v>1</v>
      </c>
      <c r="AA41" s="1">
        <v>1</v>
      </c>
      <c r="AB41" s="1">
        <v>1</v>
      </c>
      <c r="AC41" s="1">
        <v>1</v>
      </c>
      <c r="AD41" s="1">
        <v>1</v>
      </c>
      <c r="AE41" s="1">
        <v>1</v>
      </c>
      <c r="AF41" s="1">
        <v>1</v>
      </c>
      <c r="AG41" s="1">
        <v>1</v>
      </c>
      <c r="AH41" s="1">
        <v>1</v>
      </c>
      <c r="AI41" s="2">
        <f t="shared" si="4"/>
        <v>1</v>
      </c>
    </row>
    <row r="42" spans="1:35" s="13" customFormat="1" ht="13.5" customHeight="1" x14ac:dyDescent="0.15">
      <c r="A42" s="11">
        <v>41</v>
      </c>
      <c r="B42" s="1">
        <v>1</v>
      </c>
      <c r="C42" s="1">
        <v>1</v>
      </c>
      <c r="D42" s="1">
        <v>1</v>
      </c>
      <c r="E42" s="4">
        <f t="shared" si="2"/>
        <v>1</v>
      </c>
      <c r="F42" s="1">
        <v>1</v>
      </c>
      <c r="G42" s="1">
        <v>1</v>
      </c>
      <c r="H42" s="1">
        <v>1</v>
      </c>
      <c r="I42" s="1">
        <v>1</v>
      </c>
      <c r="J42" s="2">
        <f t="shared" si="3"/>
        <v>1</v>
      </c>
      <c r="K42" s="1">
        <v>1</v>
      </c>
      <c r="L42" s="1">
        <v>1</v>
      </c>
      <c r="M42" s="1">
        <v>1</v>
      </c>
      <c r="N42" s="1">
        <v>1</v>
      </c>
      <c r="O42" s="1">
        <v>1</v>
      </c>
      <c r="P42" s="1">
        <v>1</v>
      </c>
      <c r="Q42" s="1">
        <v>1</v>
      </c>
      <c r="R42" s="1">
        <v>1</v>
      </c>
      <c r="S42" s="2">
        <f t="shared" si="0"/>
        <v>1</v>
      </c>
      <c r="T42" s="1">
        <v>1</v>
      </c>
      <c r="U42" s="1">
        <v>1</v>
      </c>
      <c r="V42" s="1">
        <v>1</v>
      </c>
      <c r="W42" s="1">
        <v>1</v>
      </c>
      <c r="X42" s="1">
        <v>1</v>
      </c>
      <c r="Y42" s="2">
        <f t="shared" si="1"/>
        <v>1</v>
      </c>
      <c r="Z42" s="1">
        <v>1</v>
      </c>
      <c r="AA42" s="1">
        <v>1</v>
      </c>
      <c r="AB42" s="1">
        <v>1</v>
      </c>
      <c r="AC42" s="1">
        <v>1</v>
      </c>
      <c r="AD42" s="1">
        <v>1</v>
      </c>
      <c r="AE42" s="1">
        <v>1</v>
      </c>
      <c r="AF42" s="1">
        <v>1</v>
      </c>
      <c r="AG42" s="1">
        <v>1</v>
      </c>
      <c r="AH42" s="1">
        <v>1</v>
      </c>
      <c r="AI42" s="2">
        <f t="shared" si="4"/>
        <v>1</v>
      </c>
    </row>
    <row r="43" spans="1:35" s="13" customFormat="1" ht="13.5" customHeight="1" x14ac:dyDescent="0.15">
      <c r="A43" s="11">
        <v>42</v>
      </c>
      <c r="B43" s="1">
        <v>1</v>
      </c>
      <c r="C43" s="1">
        <v>1</v>
      </c>
      <c r="D43" s="1">
        <v>1</v>
      </c>
      <c r="E43" s="4">
        <f t="shared" si="2"/>
        <v>1</v>
      </c>
      <c r="F43" s="1">
        <v>1</v>
      </c>
      <c r="G43" s="1">
        <v>1</v>
      </c>
      <c r="H43" s="1">
        <v>1</v>
      </c>
      <c r="I43" s="1">
        <v>1</v>
      </c>
      <c r="J43" s="2">
        <f t="shared" si="3"/>
        <v>1</v>
      </c>
      <c r="K43" s="1">
        <v>1</v>
      </c>
      <c r="L43" s="1">
        <v>1</v>
      </c>
      <c r="M43" s="1">
        <v>1</v>
      </c>
      <c r="N43" s="1">
        <v>1</v>
      </c>
      <c r="O43" s="1">
        <v>1</v>
      </c>
      <c r="P43" s="1">
        <v>1</v>
      </c>
      <c r="Q43" s="1">
        <v>1</v>
      </c>
      <c r="R43" s="1">
        <v>1</v>
      </c>
      <c r="S43" s="2">
        <f t="shared" si="0"/>
        <v>1</v>
      </c>
      <c r="T43" s="1">
        <v>1</v>
      </c>
      <c r="U43" s="1">
        <v>1</v>
      </c>
      <c r="V43" s="1">
        <v>1</v>
      </c>
      <c r="W43" s="1">
        <v>1</v>
      </c>
      <c r="X43" s="1">
        <v>1</v>
      </c>
      <c r="Y43" s="2">
        <f t="shared" si="1"/>
        <v>1</v>
      </c>
      <c r="Z43" s="1">
        <v>1</v>
      </c>
      <c r="AA43" s="1">
        <v>1</v>
      </c>
      <c r="AB43" s="1">
        <v>1</v>
      </c>
      <c r="AC43" s="1">
        <v>1</v>
      </c>
      <c r="AD43" s="1">
        <v>1</v>
      </c>
      <c r="AE43" s="1">
        <v>1</v>
      </c>
      <c r="AF43" s="1">
        <v>1</v>
      </c>
      <c r="AG43" s="1">
        <v>1</v>
      </c>
      <c r="AH43" s="1">
        <v>1</v>
      </c>
      <c r="AI43" s="2">
        <f t="shared" si="4"/>
        <v>1</v>
      </c>
    </row>
    <row r="44" spans="1:35" s="13" customFormat="1" ht="13.5" customHeight="1" x14ac:dyDescent="0.15">
      <c r="A44" s="11">
        <v>43</v>
      </c>
      <c r="B44" s="1">
        <v>2</v>
      </c>
      <c r="C44" s="1">
        <v>2</v>
      </c>
      <c r="D44" s="1">
        <v>2</v>
      </c>
      <c r="E44" s="4">
        <f t="shared" si="2"/>
        <v>2</v>
      </c>
      <c r="F44" s="1">
        <v>2</v>
      </c>
      <c r="G44" s="1">
        <v>2</v>
      </c>
      <c r="H44" s="1">
        <v>2</v>
      </c>
      <c r="I44" s="1">
        <v>2</v>
      </c>
      <c r="J44" s="2">
        <f t="shared" si="3"/>
        <v>2</v>
      </c>
      <c r="K44" s="1">
        <v>1</v>
      </c>
      <c r="L44" s="1">
        <v>1</v>
      </c>
      <c r="M44" s="1">
        <v>1</v>
      </c>
      <c r="N44" s="1">
        <v>2</v>
      </c>
      <c r="O44" s="1">
        <v>2</v>
      </c>
      <c r="P44" s="1">
        <v>2</v>
      </c>
      <c r="Q44" s="1">
        <v>2</v>
      </c>
      <c r="R44" s="1">
        <v>2</v>
      </c>
      <c r="S44" s="2">
        <f t="shared" si="0"/>
        <v>1.625</v>
      </c>
      <c r="T44" s="1">
        <v>2</v>
      </c>
      <c r="U44" s="1">
        <v>2</v>
      </c>
      <c r="V44" s="1">
        <v>2</v>
      </c>
      <c r="W44" s="1">
        <v>1</v>
      </c>
      <c r="X44" s="1">
        <v>2</v>
      </c>
      <c r="Y44" s="2">
        <f t="shared" si="1"/>
        <v>1.8</v>
      </c>
      <c r="Z44" s="1">
        <v>2</v>
      </c>
      <c r="AA44" s="1">
        <v>2</v>
      </c>
      <c r="AB44" s="1">
        <v>2</v>
      </c>
      <c r="AC44" s="1">
        <v>2</v>
      </c>
      <c r="AD44" s="1">
        <v>2</v>
      </c>
      <c r="AE44" s="1">
        <v>2</v>
      </c>
      <c r="AF44" s="1">
        <v>2</v>
      </c>
      <c r="AG44" s="1">
        <v>2</v>
      </c>
      <c r="AH44" s="1">
        <v>2</v>
      </c>
      <c r="AI44" s="2">
        <f t="shared" si="4"/>
        <v>2</v>
      </c>
    </row>
    <row r="45" spans="1:35" s="13" customFormat="1" ht="13.5" customHeight="1" x14ac:dyDescent="0.15">
      <c r="A45" s="11">
        <v>44</v>
      </c>
      <c r="B45" s="1">
        <v>1</v>
      </c>
      <c r="C45" s="1">
        <v>1</v>
      </c>
      <c r="D45" s="1">
        <v>1</v>
      </c>
      <c r="E45" s="4">
        <f t="shared" si="2"/>
        <v>1</v>
      </c>
      <c r="F45" s="1">
        <v>1</v>
      </c>
      <c r="G45" s="1">
        <v>1</v>
      </c>
      <c r="H45" s="1">
        <v>1</v>
      </c>
      <c r="I45" s="1">
        <v>1</v>
      </c>
      <c r="J45" s="2">
        <f t="shared" si="3"/>
        <v>1</v>
      </c>
      <c r="K45" s="1">
        <v>1</v>
      </c>
      <c r="L45" s="1">
        <v>1</v>
      </c>
      <c r="M45" s="1">
        <v>1</v>
      </c>
      <c r="N45" s="1">
        <v>1</v>
      </c>
      <c r="O45" s="1">
        <v>1</v>
      </c>
      <c r="P45" s="1">
        <v>1</v>
      </c>
      <c r="Q45" s="1">
        <v>1</v>
      </c>
      <c r="R45" s="1">
        <v>1</v>
      </c>
      <c r="S45" s="2">
        <f t="shared" si="0"/>
        <v>1</v>
      </c>
      <c r="T45" s="1">
        <v>1</v>
      </c>
      <c r="U45" s="1">
        <v>1</v>
      </c>
      <c r="V45" s="1">
        <v>1</v>
      </c>
      <c r="W45" s="1">
        <v>1</v>
      </c>
      <c r="X45" s="1">
        <v>1</v>
      </c>
      <c r="Y45" s="2">
        <f t="shared" si="1"/>
        <v>1</v>
      </c>
      <c r="Z45" s="1">
        <v>1</v>
      </c>
      <c r="AA45" s="1">
        <v>1</v>
      </c>
      <c r="AB45" s="1">
        <v>1</v>
      </c>
      <c r="AC45" s="1">
        <v>1</v>
      </c>
      <c r="AD45" s="1">
        <v>1</v>
      </c>
      <c r="AE45" s="1">
        <v>1</v>
      </c>
      <c r="AF45" s="1">
        <v>1</v>
      </c>
      <c r="AG45" s="1">
        <v>1</v>
      </c>
      <c r="AH45" s="1">
        <v>1</v>
      </c>
      <c r="AI45" s="2">
        <f t="shared" si="4"/>
        <v>1</v>
      </c>
    </row>
    <row r="46" spans="1:35" s="13" customFormat="1" ht="13.5" customHeight="1" x14ac:dyDescent="0.15">
      <c r="A46" s="11">
        <v>45</v>
      </c>
      <c r="B46" s="1">
        <v>4</v>
      </c>
      <c r="C46" s="1">
        <v>4</v>
      </c>
      <c r="D46" s="1">
        <v>4</v>
      </c>
      <c r="E46" s="4">
        <f t="shared" si="2"/>
        <v>4</v>
      </c>
      <c r="F46" s="1">
        <v>4</v>
      </c>
      <c r="G46" s="1">
        <v>4</v>
      </c>
      <c r="H46" s="1">
        <v>4</v>
      </c>
      <c r="I46" s="1">
        <v>4</v>
      </c>
      <c r="J46" s="2">
        <f t="shared" si="3"/>
        <v>4</v>
      </c>
      <c r="K46" s="1">
        <v>4</v>
      </c>
      <c r="L46" s="1">
        <v>4</v>
      </c>
      <c r="M46" s="1">
        <v>4</v>
      </c>
      <c r="N46" s="1">
        <v>3</v>
      </c>
      <c r="O46" s="1">
        <v>3</v>
      </c>
      <c r="P46" s="1">
        <v>3</v>
      </c>
      <c r="Q46" s="1">
        <v>4</v>
      </c>
      <c r="R46" s="1">
        <v>4</v>
      </c>
      <c r="S46" s="2">
        <f t="shared" si="0"/>
        <v>3.625</v>
      </c>
      <c r="T46" s="1">
        <v>4</v>
      </c>
      <c r="U46" s="1">
        <v>3</v>
      </c>
      <c r="V46" s="1">
        <v>4</v>
      </c>
      <c r="W46" s="1">
        <v>0</v>
      </c>
      <c r="X46" s="1">
        <v>4</v>
      </c>
      <c r="Y46" s="2">
        <f t="shared" si="1"/>
        <v>3</v>
      </c>
      <c r="Z46" s="1">
        <v>4</v>
      </c>
      <c r="AA46" s="1">
        <v>4</v>
      </c>
      <c r="AB46" s="1">
        <v>4</v>
      </c>
      <c r="AC46" s="1">
        <v>4</v>
      </c>
      <c r="AD46" s="1">
        <v>4</v>
      </c>
      <c r="AE46" s="1">
        <v>4</v>
      </c>
      <c r="AF46" s="1">
        <v>4</v>
      </c>
      <c r="AG46" s="1">
        <v>4</v>
      </c>
      <c r="AH46" s="1">
        <v>4</v>
      </c>
      <c r="AI46" s="2">
        <f t="shared" si="4"/>
        <v>4</v>
      </c>
    </row>
    <row r="47" spans="1:35" s="13" customFormat="1" ht="13.5" customHeight="1" x14ac:dyDescent="0.15">
      <c r="A47" s="11">
        <v>46</v>
      </c>
      <c r="B47" s="1">
        <v>2</v>
      </c>
      <c r="C47" s="1">
        <v>2</v>
      </c>
      <c r="D47" s="1">
        <v>2</v>
      </c>
      <c r="E47" s="4">
        <f t="shared" si="2"/>
        <v>2</v>
      </c>
      <c r="F47" s="1">
        <v>2</v>
      </c>
      <c r="G47" s="1">
        <v>2</v>
      </c>
      <c r="H47" s="1">
        <v>2</v>
      </c>
      <c r="I47" s="1">
        <v>2</v>
      </c>
      <c r="J47" s="2">
        <f t="shared" si="3"/>
        <v>2</v>
      </c>
      <c r="K47" s="1">
        <v>1</v>
      </c>
      <c r="L47" s="1">
        <v>1</v>
      </c>
      <c r="M47" s="1">
        <v>2</v>
      </c>
      <c r="N47" s="1">
        <v>2</v>
      </c>
      <c r="O47" s="1">
        <v>2</v>
      </c>
      <c r="P47" s="1">
        <v>2</v>
      </c>
      <c r="Q47" s="1">
        <v>2</v>
      </c>
      <c r="R47" s="1">
        <v>2</v>
      </c>
      <c r="S47" s="2">
        <f t="shared" si="0"/>
        <v>1.75</v>
      </c>
      <c r="T47" s="1">
        <v>2</v>
      </c>
      <c r="U47" s="1">
        <v>2</v>
      </c>
      <c r="V47" s="1">
        <v>2</v>
      </c>
      <c r="W47" s="1">
        <v>1</v>
      </c>
      <c r="X47" s="1">
        <v>1</v>
      </c>
      <c r="Y47" s="2">
        <f t="shared" si="1"/>
        <v>1.6</v>
      </c>
      <c r="Z47" s="1">
        <v>2</v>
      </c>
      <c r="AA47" s="1">
        <v>2</v>
      </c>
      <c r="AB47" s="1">
        <v>2</v>
      </c>
      <c r="AC47" s="1">
        <v>2</v>
      </c>
      <c r="AD47" s="1">
        <v>2</v>
      </c>
      <c r="AE47" s="1">
        <v>2</v>
      </c>
      <c r="AF47" s="1">
        <v>2</v>
      </c>
      <c r="AG47" s="1">
        <v>2</v>
      </c>
      <c r="AH47" s="1">
        <v>2</v>
      </c>
      <c r="AI47" s="2">
        <f t="shared" si="4"/>
        <v>2</v>
      </c>
    </row>
    <row r="48" spans="1:35" s="13" customFormat="1" ht="13.5" customHeight="1" x14ac:dyDescent="0.15">
      <c r="A48" s="11">
        <v>47</v>
      </c>
      <c r="B48" s="1">
        <v>1</v>
      </c>
      <c r="C48" s="1">
        <v>1</v>
      </c>
      <c r="D48" s="1">
        <v>1</v>
      </c>
      <c r="E48" s="4">
        <f t="shared" si="2"/>
        <v>1</v>
      </c>
      <c r="F48" s="1">
        <v>1</v>
      </c>
      <c r="G48" s="1">
        <v>1</v>
      </c>
      <c r="H48" s="1">
        <v>1</v>
      </c>
      <c r="I48" s="1">
        <v>1</v>
      </c>
      <c r="J48" s="2">
        <f t="shared" si="3"/>
        <v>1</v>
      </c>
      <c r="K48" s="1">
        <v>1</v>
      </c>
      <c r="L48" s="1">
        <v>1</v>
      </c>
      <c r="M48" s="1">
        <v>1</v>
      </c>
      <c r="N48" s="1">
        <v>1</v>
      </c>
      <c r="O48" s="1">
        <v>1</v>
      </c>
      <c r="P48" s="1">
        <v>1</v>
      </c>
      <c r="Q48" s="1">
        <v>1</v>
      </c>
      <c r="R48" s="1">
        <v>1</v>
      </c>
      <c r="S48" s="2">
        <f t="shared" si="0"/>
        <v>1</v>
      </c>
      <c r="T48" s="1">
        <v>1</v>
      </c>
      <c r="U48" s="1">
        <v>1</v>
      </c>
      <c r="V48" s="1">
        <v>1</v>
      </c>
      <c r="W48" s="1">
        <v>1</v>
      </c>
      <c r="X48" s="1">
        <v>1</v>
      </c>
      <c r="Y48" s="2">
        <f t="shared" si="1"/>
        <v>1</v>
      </c>
      <c r="Z48" s="1">
        <v>1</v>
      </c>
      <c r="AA48" s="1">
        <v>1</v>
      </c>
      <c r="AB48" s="1">
        <v>1</v>
      </c>
      <c r="AC48" s="1">
        <v>1</v>
      </c>
      <c r="AD48" s="1">
        <v>1</v>
      </c>
      <c r="AE48" s="1">
        <v>1</v>
      </c>
      <c r="AF48" s="1">
        <v>1</v>
      </c>
      <c r="AG48" s="1">
        <v>1</v>
      </c>
      <c r="AH48" s="1">
        <v>1</v>
      </c>
      <c r="AI48" s="2">
        <f t="shared" si="4"/>
        <v>1</v>
      </c>
    </row>
    <row r="49" spans="1:35" s="13" customFormat="1" ht="13.5" customHeight="1" x14ac:dyDescent="0.15">
      <c r="A49" s="11">
        <v>48</v>
      </c>
      <c r="B49" s="1">
        <v>1</v>
      </c>
      <c r="C49" s="1">
        <v>1</v>
      </c>
      <c r="D49" s="1">
        <v>1</v>
      </c>
      <c r="E49" s="4">
        <f t="shared" si="2"/>
        <v>1</v>
      </c>
      <c r="F49" s="1">
        <v>1</v>
      </c>
      <c r="G49" s="1">
        <v>1</v>
      </c>
      <c r="H49" s="1">
        <v>1</v>
      </c>
      <c r="I49" s="1">
        <v>1</v>
      </c>
      <c r="J49" s="2">
        <f t="shared" si="3"/>
        <v>1</v>
      </c>
      <c r="K49" s="1">
        <v>1</v>
      </c>
      <c r="L49" s="1">
        <v>1</v>
      </c>
      <c r="M49" s="1">
        <v>1</v>
      </c>
      <c r="N49" s="1">
        <v>1</v>
      </c>
      <c r="O49" s="1">
        <v>1</v>
      </c>
      <c r="P49" s="1">
        <v>1</v>
      </c>
      <c r="Q49" s="1">
        <v>1</v>
      </c>
      <c r="R49" s="1">
        <v>1</v>
      </c>
      <c r="S49" s="2">
        <f t="shared" si="0"/>
        <v>1</v>
      </c>
      <c r="T49" s="1">
        <v>1</v>
      </c>
      <c r="U49" s="1">
        <v>1</v>
      </c>
      <c r="V49" s="1">
        <v>1</v>
      </c>
      <c r="W49" s="1">
        <v>1</v>
      </c>
      <c r="X49" s="1">
        <v>1</v>
      </c>
      <c r="Y49" s="2">
        <f t="shared" si="1"/>
        <v>1</v>
      </c>
      <c r="Z49" s="1">
        <v>1</v>
      </c>
      <c r="AA49" s="1">
        <v>1</v>
      </c>
      <c r="AB49" s="1">
        <v>1</v>
      </c>
      <c r="AC49" s="1">
        <v>1</v>
      </c>
      <c r="AD49" s="1">
        <v>1</v>
      </c>
      <c r="AE49" s="1">
        <v>1</v>
      </c>
      <c r="AF49" s="1">
        <v>1</v>
      </c>
      <c r="AG49" s="1">
        <v>1</v>
      </c>
      <c r="AH49" s="1">
        <v>1</v>
      </c>
      <c r="AI49" s="2">
        <f t="shared" si="4"/>
        <v>1</v>
      </c>
    </row>
    <row r="50" spans="1:35" s="13" customFormat="1" ht="13.5" customHeight="1" x14ac:dyDescent="0.15">
      <c r="A50" s="11">
        <v>49</v>
      </c>
      <c r="B50" s="1">
        <v>2</v>
      </c>
      <c r="C50" s="1">
        <v>1</v>
      </c>
      <c r="D50" s="1">
        <v>2</v>
      </c>
      <c r="E50" s="4">
        <f t="shared" si="2"/>
        <v>1.6666666666666667</v>
      </c>
      <c r="F50" s="1">
        <v>1</v>
      </c>
      <c r="G50" s="1">
        <v>1</v>
      </c>
      <c r="H50" s="1">
        <v>2</v>
      </c>
      <c r="I50" s="1">
        <v>2</v>
      </c>
      <c r="J50" s="2">
        <f t="shared" si="3"/>
        <v>1.5</v>
      </c>
      <c r="K50" s="1">
        <v>0</v>
      </c>
      <c r="L50" s="1">
        <v>1</v>
      </c>
      <c r="M50" s="1">
        <v>1</v>
      </c>
      <c r="N50" s="1">
        <v>2</v>
      </c>
      <c r="O50" s="1">
        <v>1</v>
      </c>
      <c r="P50" s="1">
        <v>2</v>
      </c>
      <c r="Q50" s="1">
        <v>1</v>
      </c>
      <c r="R50" s="1">
        <v>2</v>
      </c>
      <c r="S50" s="2">
        <f t="shared" si="0"/>
        <v>1.25</v>
      </c>
      <c r="T50" s="1">
        <v>1</v>
      </c>
      <c r="U50" s="1">
        <v>1</v>
      </c>
      <c r="V50" s="1">
        <v>1</v>
      </c>
      <c r="W50" s="1">
        <v>0</v>
      </c>
      <c r="X50" s="1">
        <v>1</v>
      </c>
      <c r="Y50" s="2">
        <f t="shared" si="1"/>
        <v>0.8</v>
      </c>
      <c r="Z50" s="1">
        <v>2</v>
      </c>
      <c r="AA50" s="1">
        <v>2</v>
      </c>
      <c r="AB50" s="1">
        <v>2</v>
      </c>
      <c r="AC50" s="1">
        <v>1</v>
      </c>
      <c r="AD50" s="1">
        <v>1</v>
      </c>
      <c r="AE50" s="1">
        <v>1</v>
      </c>
      <c r="AF50" s="1">
        <v>1</v>
      </c>
      <c r="AG50" s="1">
        <v>2</v>
      </c>
      <c r="AH50" s="1">
        <v>2</v>
      </c>
      <c r="AI50" s="2">
        <f t="shared" si="4"/>
        <v>1.5555555555555556</v>
      </c>
    </row>
    <row r="51" spans="1:35" s="13" customFormat="1" ht="13.5" customHeight="1" x14ac:dyDescent="0.15">
      <c r="A51" s="11">
        <v>50</v>
      </c>
      <c r="B51" s="1">
        <v>1</v>
      </c>
      <c r="C51" s="1">
        <v>1</v>
      </c>
      <c r="D51" s="1">
        <v>1</v>
      </c>
      <c r="E51" s="4">
        <f t="shared" si="2"/>
        <v>1</v>
      </c>
      <c r="F51" s="1">
        <v>1</v>
      </c>
      <c r="G51" s="1">
        <v>1</v>
      </c>
      <c r="H51" s="1">
        <v>1</v>
      </c>
      <c r="I51" s="1">
        <v>1</v>
      </c>
      <c r="J51" s="2">
        <f t="shared" si="3"/>
        <v>1</v>
      </c>
      <c r="K51" s="1">
        <v>1</v>
      </c>
      <c r="L51" s="1">
        <v>1</v>
      </c>
      <c r="M51" s="1">
        <v>1</v>
      </c>
      <c r="N51" s="1">
        <v>1</v>
      </c>
      <c r="O51" s="1">
        <v>1</v>
      </c>
      <c r="P51" s="1">
        <v>1</v>
      </c>
      <c r="Q51" s="1">
        <v>1</v>
      </c>
      <c r="R51" s="1">
        <v>1</v>
      </c>
      <c r="S51" s="2">
        <f t="shared" si="0"/>
        <v>1</v>
      </c>
      <c r="T51" s="1">
        <v>1</v>
      </c>
      <c r="U51" s="1">
        <v>1</v>
      </c>
      <c r="V51" s="1">
        <v>1</v>
      </c>
      <c r="W51" s="1">
        <v>1</v>
      </c>
      <c r="X51" s="1">
        <v>1</v>
      </c>
      <c r="Y51" s="2">
        <f t="shared" si="1"/>
        <v>1</v>
      </c>
      <c r="Z51" s="1">
        <v>1</v>
      </c>
      <c r="AA51" s="1">
        <v>1</v>
      </c>
      <c r="AB51" s="1">
        <v>1</v>
      </c>
      <c r="AC51" s="1">
        <v>1</v>
      </c>
      <c r="AD51" s="1">
        <v>1</v>
      </c>
      <c r="AE51" s="1">
        <v>1</v>
      </c>
      <c r="AF51" s="1">
        <v>1</v>
      </c>
      <c r="AG51" s="1">
        <v>1</v>
      </c>
      <c r="AH51" s="1">
        <v>1</v>
      </c>
      <c r="AI51" s="2">
        <f t="shared" si="4"/>
        <v>1</v>
      </c>
    </row>
    <row r="52" spans="1:35" s="13" customFormat="1" ht="13.5" customHeight="1" x14ac:dyDescent="0.15">
      <c r="A52" s="11">
        <v>51</v>
      </c>
      <c r="B52" s="1">
        <v>1</v>
      </c>
      <c r="C52" s="1">
        <v>1</v>
      </c>
      <c r="D52" s="1">
        <v>1</v>
      </c>
      <c r="E52" s="4">
        <f t="shared" si="2"/>
        <v>1</v>
      </c>
      <c r="F52" s="1">
        <v>1</v>
      </c>
      <c r="G52" s="1">
        <v>1</v>
      </c>
      <c r="H52" s="1">
        <v>1</v>
      </c>
      <c r="I52" s="1">
        <v>1</v>
      </c>
      <c r="J52" s="2">
        <f t="shared" si="3"/>
        <v>1</v>
      </c>
      <c r="K52" s="1">
        <v>1</v>
      </c>
      <c r="L52" s="1">
        <v>1</v>
      </c>
      <c r="M52" s="1">
        <v>1</v>
      </c>
      <c r="N52" s="1">
        <v>1</v>
      </c>
      <c r="O52" s="1">
        <v>1</v>
      </c>
      <c r="P52" s="1">
        <v>1</v>
      </c>
      <c r="Q52" s="1">
        <v>1</v>
      </c>
      <c r="R52" s="1">
        <v>1</v>
      </c>
      <c r="S52" s="2">
        <f t="shared" si="0"/>
        <v>1</v>
      </c>
      <c r="T52" s="1">
        <v>1</v>
      </c>
      <c r="U52" s="1">
        <v>1</v>
      </c>
      <c r="V52" s="1">
        <v>1</v>
      </c>
      <c r="W52" s="1">
        <v>1</v>
      </c>
      <c r="X52" s="1">
        <v>1</v>
      </c>
      <c r="Y52" s="2">
        <f t="shared" si="1"/>
        <v>1</v>
      </c>
      <c r="Z52" s="1">
        <v>1</v>
      </c>
      <c r="AA52" s="1">
        <v>1</v>
      </c>
      <c r="AB52" s="1">
        <v>1</v>
      </c>
      <c r="AC52" s="1">
        <v>1</v>
      </c>
      <c r="AD52" s="1">
        <v>1</v>
      </c>
      <c r="AE52" s="1">
        <v>1</v>
      </c>
      <c r="AF52" s="1">
        <v>1</v>
      </c>
      <c r="AG52" s="1">
        <v>1</v>
      </c>
      <c r="AH52" s="1">
        <v>1</v>
      </c>
      <c r="AI52" s="2">
        <f t="shared" si="4"/>
        <v>1</v>
      </c>
    </row>
    <row r="53" spans="1:35" s="13" customFormat="1" ht="13.5" customHeight="1" x14ac:dyDescent="0.15">
      <c r="A53" s="11">
        <v>52</v>
      </c>
      <c r="B53" s="1">
        <v>1</v>
      </c>
      <c r="C53" s="1">
        <v>1</v>
      </c>
      <c r="D53" s="1">
        <v>1</v>
      </c>
      <c r="E53" s="4">
        <f t="shared" si="2"/>
        <v>1</v>
      </c>
      <c r="F53" s="1">
        <v>1</v>
      </c>
      <c r="G53" s="1">
        <v>1</v>
      </c>
      <c r="H53" s="1">
        <v>1</v>
      </c>
      <c r="I53" s="1">
        <v>1</v>
      </c>
      <c r="J53" s="2">
        <f t="shared" si="3"/>
        <v>1</v>
      </c>
      <c r="K53" s="1">
        <v>1</v>
      </c>
      <c r="L53" s="1">
        <v>1</v>
      </c>
      <c r="M53" s="1">
        <v>1</v>
      </c>
      <c r="N53" s="1">
        <v>1</v>
      </c>
      <c r="O53" s="1">
        <v>1</v>
      </c>
      <c r="P53" s="1">
        <v>1</v>
      </c>
      <c r="Q53" s="1">
        <v>1</v>
      </c>
      <c r="R53" s="1">
        <v>1</v>
      </c>
      <c r="S53" s="2">
        <f t="shared" si="0"/>
        <v>1</v>
      </c>
      <c r="T53" s="1">
        <v>1</v>
      </c>
      <c r="U53" s="1">
        <v>1</v>
      </c>
      <c r="V53" s="1">
        <v>1</v>
      </c>
      <c r="W53" s="1">
        <v>1</v>
      </c>
      <c r="X53" s="1">
        <v>1</v>
      </c>
      <c r="Y53" s="2">
        <f t="shared" si="1"/>
        <v>1</v>
      </c>
      <c r="Z53" s="1">
        <v>1</v>
      </c>
      <c r="AA53" s="1">
        <v>1</v>
      </c>
      <c r="AB53" s="1">
        <v>1</v>
      </c>
      <c r="AC53" s="1">
        <v>1</v>
      </c>
      <c r="AD53" s="1">
        <v>1</v>
      </c>
      <c r="AE53" s="1">
        <v>1</v>
      </c>
      <c r="AF53" s="1">
        <v>1</v>
      </c>
      <c r="AG53" s="1">
        <v>1</v>
      </c>
      <c r="AH53" s="1">
        <v>1</v>
      </c>
      <c r="AI53" s="2">
        <f t="shared" si="4"/>
        <v>1</v>
      </c>
    </row>
    <row r="54" spans="1:35" s="13" customFormat="1" ht="13.5" customHeight="1" x14ac:dyDescent="0.15">
      <c r="A54" s="11">
        <v>53</v>
      </c>
      <c r="B54" s="1">
        <v>1</v>
      </c>
      <c r="C54" s="1">
        <v>1</v>
      </c>
      <c r="D54" s="1">
        <v>1</v>
      </c>
      <c r="E54" s="4">
        <f t="shared" si="2"/>
        <v>1</v>
      </c>
      <c r="F54" s="1">
        <v>1</v>
      </c>
      <c r="G54" s="1">
        <v>1</v>
      </c>
      <c r="H54" s="1">
        <v>1</v>
      </c>
      <c r="I54" s="1">
        <v>1</v>
      </c>
      <c r="J54" s="2">
        <f t="shared" si="3"/>
        <v>1</v>
      </c>
      <c r="K54" s="1">
        <v>1</v>
      </c>
      <c r="L54" s="1">
        <v>1</v>
      </c>
      <c r="M54" s="1">
        <v>1</v>
      </c>
      <c r="N54" s="1">
        <v>1</v>
      </c>
      <c r="O54" s="1">
        <v>1</v>
      </c>
      <c r="P54" s="1">
        <v>1</v>
      </c>
      <c r="Q54" s="1">
        <v>1</v>
      </c>
      <c r="R54" s="1">
        <v>1</v>
      </c>
      <c r="S54" s="2">
        <f t="shared" si="0"/>
        <v>1</v>
      </c>
      <c r="T54" s="1">
        <v>1</v>
      </c>
      <c r="U54" s="1">
        <v>1</v>
      </c>
      <c r="V54" s="1">
        <v>1</v>
      </c>
      <c r="W54" s="1">
        <v>1</v>
      </c>
      <c r="X54" s="1">
        <v>1</v>
      </c>
      <c r="Y54" s="2">
        <f t="shared" si="1"/>
        <v>1</v>
      </c>
      <c r="Z54" s="1">
        <v>1</v>
      </c>
      <c r="AA54" s="1">
        <v>1</v>
      </c>
      <c r="AB54" s="1">
        <v>1</v>
      </c>
      <c r="AC54" s="1">
        <v>1</v>
      </c>
      <c r="AD54" s="1">
        <v>1</v>
      </c>
      <c r="AE54" s="1">
        <v>1</v>
      </c>
      <c r="AF54" s="1">
        <v>1</v>
      </c>
      <c r="AG54" s="1">
        <v>1</v>
      </c>
      <c r="AH54" s="1">
        <v>1</v>
      </c>
      <c r="AI54" s="2">
        <f t="shared" si="4"/>
        <v>1</v>
      </c>
    </row>
    <row r="55" spans="1:35" s="13" customFormat="1" ht="13.5" customHeight="1" x14ac:dyDescent="0.15">
      <c r="A55" s="11">
        <v>54</v>
      </c>
      <c r="B55" s="1">
        <v>1</v>
      </c>
      <c r="C55" s="1">
        <v>1</v>
      </c>
      <c r="D55" s="1">
        <v>1</v>
      </c>
      <c r="E55" s="4">
        <f t="shared" si="2"/>
        <v>1</v>
      </c>
      <c r="F55" s="1">
        <v>1</v>
      </c>
      <c r="G55" s="1">
        <v>1</v>
      </c>
      <c r="H55" s="1">
        <v>1</v>
      </c>
      <c r="I55" s="1">
        <v>1</v>
      </c>
      <c r="J55" s="2">
        <f t="shared" si="3"/>
        <v>1</v>
      </c>
      <c r="K55" s="1">
        <v>1</v>
      </c>
      <c r="L55" s="1">
        <v>1</v>
      </c>
      <c r="M55" s="1">
        <v>1</v>
      </c>
      <c r="N55" s="1">
        <v>1</v>
      </c>
      <c r="O55" s="1">
        <v>1</v>
      </c>
      <c r="P55" s="1">
        <v>1</v>
      </c>
      <c r="Q55" s="1">
        <v>1</v>
      </c>
      <c r="R55" s="1">
        <v>1</v>
      </c>
      <c r="S55" s="2">
        <f t="shared" si="0"/>
        <v>1</v>
      </c>
      <c r="T55" s="1">
        <v>1</v>
      </c>
      <c r="U55" s="1">
        <v>1</v>
      </c>
      <c r="V55" s="1">
        <v>1</v>
      </c>
      <c r="W55" s="1">
        <v>1</v>
      </c>
      <c r="X55" s="1">
        <v>1</v>
      </c>
      <c r="Y55" s="2">
        <f t="shared" si="1"/>
        <v>1</v>
      </c>
      <c r="Z55" s="1">
        <v>1</v>
      </c>
      <c r="AA55" s="1">
        <v>1</v>
      </c>
      <c r="AB55" s="1">
        <v>1</v>
      </c>
      <c r="AC55" s="1">
        <v>1</v>
      </c>
      <c r="AD55" s="1">
        <v>1</v>
      </c>
      <c r="AE55" s="1">
        <v>1</v>
      </c>
      <c r="AF55" s="1">
        <v>1</v>
      </c>
      <c r="AG55" s="1">
        <v>1</v>
      </c>
      <c r="AH55" s="1">
        <v>1</v>
      </c>
      <c r="AI55" s="2">
        <f t="shared" si="4"/>
        <v>1</v>
      </c>
    </row>
    <row r="56" spans="1:35" s="13" customFormat="1" ht="13.5" customHeight="1" x14ac:dyDescent="0.15">
      <c r="A56" s="11">
        <v>55</v>
      </c>
      <c r="B56" s="1">
        <v>3</v>
      </c>
      <c r="C56" s="1">
        <v>3</v>
      </c>
      <c r="D56" s="1">
        <v>3</v>
      </c>
      <c r="E56" s="4">
        <f t="shared" si="2"/>
        <v>3</v>
      </c>
      <c r="F56" s="1">
        <v>3</v>
      </c>
      <c r="G56" s="1">
        <v>3</v>
      </c>
      <c r="H56" s="1">
        <v>3</v>
      </c>
      <c r="I56" s="1">
        <v>3</v>
      </c>
      <c r="J56" s="2">
        <f t="shared" si="3"/>
        <v>3</v>
      </c>
      <c r="K56" s="1">
        <v>3</v>
      </c>
      <c r="L56" s="1">
        <v>3</v>
      </c>
      <c r="M56" s="1">
        <v>3</v>
      </c>
      <c r="N56" s="1">
        <v>3</v>
      </c>
      <c r="O56" s="1">
        <v>3</v>
      </c>
      <c r="P56" s="1">
        <v>3</v>
      </c>
      <c r="Q56" s="1">
        <v>3</v>
      </c>
      <c r="R56" s="1">
        <v>3</v>
      </c>
      <c r="S56" s="2">
        <f t="shared" si="0"/>
        <v>3</v>
      </c>
      <c r="T56" s="1">
        <v>3</v>
      </c>
      <c r="U56" s="1">
        <v>3</v>
      </c>
      <c r="V56" s="1">
        <v>3</v>
      </c>
      <c r="W56" s="1">
        <v>0</v>
      </c>
      <c r="X56" s="1">
        <v>3</v>
      </c>
      <c r="Y56" s="2">
        <f t="shared" si="1"/>
        <v>2.4</v>
      </c>
      <c r="Z56" s="1">
        <v>4</v>
      </c>
      <c r="AA56" s="1">
        <v>4</v>
      </c>
      <c r="AB56" s="1">
        <v>4</v>
      </c>
      <c r="AC56" s="1">
        <v>4</v>
      </c>
      <c r="AD56" s="1">
        <v>4</v>
      </c>
      <c r="AE56" s="1">
        <v>4</v>
      </c>
      <c r="AF56" s="1">
        <v>4</v>
      </c>
      <c r="AG56" s="1">
        <v>4</v>
      </c>
      <c r="AH56" s="1">
        <v>4</v>
      </c>
      <c r="AI56" s="2">
        <f t="shared" si="4"/>
        <v>4</v>
      </c>
    </row>
    <row r="57" spans="1:35" s="13" customFormat="1" ht="13.5" customHeight="1" x14ac:dyDescent="0.15">
      <c r="A57" s="11">
        <v>56</v>
      </c>
      <c r="B57" s="1">
        <v>4</v>
      </c>
      <c r="C57" s="1">
        <v>4</v>
      </c>
      <c r="D57" s="1">
        <v>4</v>
      </c>
      <c r="E57" s="4">
        <f t="shared" si="2"/>
        <v>4</v>
      </c>
      <c r="F57" s="1">
        <v>4</v>
      </c>
      <c r="G57" s="1">
        <v>4</v>
      </c>
      <c r="H57" s="1">
        <v>4</v>
      </c>
      <c r="I57" s="1">
        <v>4</v>
      </c>
      <c r="J57" s="2">
        <f t="shared" si="3"/>
        <v>4</v>
      </c>
      <c r="K57" s="1">
        <v>4</v>
      </c>
      <c r="L57" s="1">
        <v>4</v>
      </c>
      <c r="M57" s="1">
        <v>4</v>
      </c>
      <c r="N57" s="1">
        <v>4</v>
      </c>
      <c r="O57" s="1">
        <v>4</v>
      </c>
      <c r="P57" s="1">
        <v>4</v>
      </c>
      <c r="Q57" s="1">
        <v>4</v>
      </c>
      <c r="R57" s="1">
        <v>4</v>
      </c>
      <c r="S57" s="2">
        <f t="shared" si="0"/>
        <v>4</v>
      </c>
      <c r="T57" s="1">
        <v>4</v>
      </c>
      <c r="U57" s="1">
        <v>4</v>
      </c>
      <c r="V57" s="1">
        <v>4</v>
      </c>
      <c r="W57" s="1">
        <v>4</v>
      </c>
      <c r="X57" s="1">
        <v>4</v>
      </c>
      <c r="Y57" s="2">
        <f t="shared" si="1"/>
        <v>4</v>
      </c>
      <c r="Z57" s="1">
        <v>4</v>
      </c>
      <c r="AA57" s="1">
        <v>4</v>
      </c>
      <c r="AB57" s="1">
        <v>4</v>
      </c>
      <c r="AC57" s="1">
        <v>4</v>
      </c>
      <c r="AD57" s="1">
        <v>4</v>
      </c>
      <c r="AE57" s="1">
        <v>4</v>
      </c>
      <c r="AF57" s="1">
        <v>4</v>
      </c>
      <c r="AG57" s="1">
        <v>4</v>
      </c>
      <c r="AH57" s="1">
        <v>4</v>
      </c>
      <c r="AI57" s="2">
        <f t="shared" si="4"/>
        <v>4</v>
      </c>
    </row>
    <row r="58" spans="1:35" s="13" customFormat="1" ht="13.5" customHeight="1" x14ac:dyDescent="0.15">
      <c r="A58" s="11">
        <v>57</v>
      </c>
      <c r="B58" s="1">
        <v>1</v>
      </c>
      <c r="C58" s="1">
        <v>1</v>
      </c>
      <c r="D58" s="1">
        <v>1</v>
      </c>
      <c r="E58" s="4">
        <f t="shared" si="2"/>
        <v>1</v>
      </c>
      <c r="F58" s="1">
        <v>1</v>
      </c>
      <c r="G58" s="1">
        <v>1</v>
      </c>
      <c r="H58" s="1">
        <v>1</v>
      </c>
      <c r="I58" s="1">
        <v>1</v>
      </c>
      <c r="J58" s="2">
        <f t="shared" si="3"/>
        <v>1</v>
      </c>
      <c r="K58" s="1">
        <v>1</v>
      </c>
      <c r="L58" s="1">
        <v>1</v>
      </c>
      <c r="M58" s="1">
        <v>1</v>
      </c>
      <c r="N58" s="1">
        <v>1</v>
      </c>
      <c r="O58" s="1">
        <v>1</v>
      </c>
      <c r="P58" s="1">
        <v>1</v>
      </c>
      <c r="Q58" s="1">
        <v>1</v>
      </c>
      <c r="R58" s="1">
        <v>1</v>
      </c>
      <c r="S58" s="2">
        <f t="shared" si="0"/>
        <v>1</v>
      </c>
      <c r="T58" s="1">
        <v>1</v>
      </c>
      <c r="U58" s="1">
        <v>1</v>
      </c>
      <c r="V58" s="1">
        <v>1</v>
      </c>
      <c r="W58" s="1">
        <v>1</v>
      </c>
      <c r="X58" s="1">
        <v>1</v>
      </c>
      <c r="Y58" s="2">
        <f t="shared" si="1"/>
        <v>1</v>
      </c>
      <c r="Z58" s="1">
        <v>1</v>
      </c>
      <c r="AA58" s="1">
        <v>1</v>
      </c>
      <c r="AB58" s="1">
        <v>1</v>
      </c>
      <c r="AC58" s="1">
        <v>1</v>
      </c>
      <c r="AD58" s="1">
        <v>1</v>
      </c>
      <c r="AE58" s="1">
        <v>1</v>
      </c>
      <c r="AF58" s="1">
        <v>1</v>
      </c>
      <c r="AG58" s="1">
        <v>1</v>
      </c>
      <c r="AH58" s="1">
        <v>1</v>
      </c>
      <c r="AI58" s="2">
        <f t="shared" si="4"/>
        <v>1</v>
      </c>
    </row>
    <row r="59" spans="1:35" s="13" customFormat="1" ht="13.5" customHeight="1" x14ac:dyDescent="0.15">
      <c r="A59" s="11">
        <v>58</v>
      </c>
      <c r="B59" s="1">
        <v>1</v>
      </c>
      <c r="C59" s="1">
        <v>1</v>
      </c>
      <c r="D59" s="1">
        <v>1</v>
      </c>
      <c r="E59" s="4">
        <f t="shared" si="2"/>
        <v>1</v>
      </c>
      <c r="F59" s="1">
        <v>1</v>
      </c>
      <c r="G59" s="1">
        <v>1</v>
      </c>
      <c r="H59" s="1">
        <v>1</v>
      </c>
      <c r="I59" s="1">
        <v>1</v>
      </c>
      <c r="J59" s="2">
        <f t="shared" si="3"/>
        <v>1</v>
      </c>
      <c r="K59" s="1">
        <v>1</v>
      </c>
      <c r="L59" s="1">
        <v>1</v>
      </c>
      <c r="M59" s="1">
        <v>1</v>
      </c>
      <c r="N59" s="1">
        <v>1</v>
      </c>
      <c r="O59" s="1">
        <v>1</v>
      </c>
      <c r="P59" s="1">
        <v>1</v>
      </c>
      <c r="Q59" s="1">
        <v>1</v>
      </c>
      <c r="R59" s="1">
        <v>1</v>
      </c>
      <c r="S59" s="2">
        <f t="shared" si="0"/>
        <v>1</v>
      </c>
      <c r="T59" s="1">
        <v>1</v>
      </c>
      <c r="U59" s="1">
        <v>1</v>
      </c>
      <c r="V59" s="1">
        <v>1</v>
      </c>
      <c r="W59" s="1">
        <v>1</v>
      </c>
      <c r="X59" s="1">
        <v>1</v>
      </c>
      <c r="Y59" s="2">
        <f t="shared" si="1"/>
        <v>1</v>
      </c>
      <c r="Z59" s="1">
        <v>1</v>
      </c>
      <c r="AA59" s="1">
        <v>1</v>
      </c>
      <c r="AB59" s="1">
        <v>1</v>
      </c>
      <c r="AC59" s="1">
        <v>1</v>
      </c>
      <c r="AD59" s="1">
        <v>1</v>
      </c>
      <c r="AE59" s="1">
        <v>1</v>
      </c>
      <c r="AF59" s="1">
        <v>1</v>
      </c>
      <c r="AG59" s="1">
        <v>1</v>
      </c>
      <c r="AH59" s="1">
        <v>1</v>
      </c>
      <c r="AI59" s="2">
        <f t="shared" si="4"/>
        <v>1</v>
      </c>
    </row>
    <row r="60" spans="1:35" s="13" customFormat="1" ht="13.5" customHeight="1" x14ac:dyDescent="0.15">
      <c r="A60" s="11">
        <v>59</v>
      </c>
      <c r="B60" s="1">
        <v>2</v>
      </c>
      <c r="C60" s="1">
        <v>2</v>
      </c>
      <c r="D60" s="1">
        <v>2</v>
      </c>
      <c r="E60" s="4">
        <f t="shared" si="2"/>
        <v>2</v>
      </c>
      <c r="F60" s="1">
        <v>2</v>
      </c>
      <c r="G60" s="1">
        <v>2</v>
      </c>
      <c r="H60" s="1">
        <v>2</v>
      </c>
      <c r="I60" s="1">
        <v>2</v>
      </c>
      <c r="J60" s="2">
        <f t="shared" si="3"/>
        <v>2</v>
      </c>
      <c r="K60" s="1">
        <v>1</v>
      </c>
      <c r="L60" s="1">
        <v>1</v>
      </c>
      <c r="M60" s="1">
        <v>1</v>
      </c>
      <c r="N60" s="1">
        <v>2</v>
      </c>
      <c r="O60" s="1">
        <v>2</v>
      </c>
      <c r="P60" s="1">
        <v>2</v>
      </c>
      <c r="Q60" s="1">
        <v>2</v>
      </c>
      <c r="R60" s="1">
        <v>2</v>
      </c>
      <c r="S60" s="2">
        <f t="shared" si="0"/>
        <v>1.625</v>
      </c>
      <c r="T60" s="1">
        <v>2</v>
      </c>
      <c r="U60" s="1">
        <v>2</v>
      </c>
      <c r="V60" s="1">
        <v>2</v>
      </c>
      <c r="W60" s="1">
        <v>0</v>
      </c>
      <c r="X60" s="1">
        <v>1</v>
      </c>
      <c r="Y60" s="2">
        <f t="shared" si="1"/>
        <v>1.4</v>
      </c>
      <c r="Z60" s="1">
        <v>2</v>
      </c>
      <c r="AA60" s="1">
        <v>2</v>
      </c>
      <c r="AB60" s="1">
        <v>2</v>
      </c>
      <c r="AC60" s="1">
        <v>2</v>
      </c>
      <c r="AD60" s="1">
        <v>2</v>
      </c>
      <c r="AE60" s="1">
        <v>2</v>
      </c>
      <c r="AF60" s="1">
        <v>2</v>
      </c>
      <c r="AG60" s="1">
        <v>2</v>
      </c>
      <c r="AH60" s="1">
        <v>2</v>
      </c>
      <c r="AI60" s="2">
        <f t="shared" si="4"/>
        <v>2</v>
      </c>
    </row>
    <row r="61" spans="1:35" s="13" customFormat="1" ht="13.5" customHeight="1" x14ac:dyDescent="0.15">
      <c r="A61" s="11">
        <v>60</v>
      </c>
      <c r="B61" s="1">
        <v>1</v>
      </c>
      <c r="C61" s="1">
        <v>1</v>
      </c>
      <c r="D61" s="1">
        <v>1</v>
      </c>
      <c r="E61" s="4">
        <f t="shared" si="2"/>
        <v>1</v>
      </c>
      <c r="F61" s="1">
        <v>1</v>
      </c>
      <c r="G61" s="1">
        <v>1</v>
      </c>
      <c r="H61" s="1">
        <v>1</v>
      </c>
      <c r="I61" s="1">
        <v>1</v>
      </c>
      <c r="J61" s="2">
        <f t="shared" si="3"/>
        <v>1</v>
      </c>
      <c r="K61" s="1">
        <v>1</v>
      </c>
      <c r="L61" s="1">
        <v>1</v>
      </c>
      <c r="M61" s="1">
        <v>1</v>
      </c>
      <c r="N61" s="1">
        <v>1</v>
      </c>
      <c r="O61" s="1">
        <v>1</v>
      </c>
      <c r="P61" s="1">
        <v>1</v>
      </c>
      <c r="Q61" s="1">
        <v>1</v>
      </c>
      <c r="R61" s="1">
        <v>1</v>
      </c>
      <c r="S61" s="2">
        <f t="shared" si="0"/>
        <v>1</v>
      </c>
      <c r="T61" s="1">
        <v>1</v>
      </c>
      <c r="U61" s="1">
        <v>1</v>
      </c>
      <c r="V61" s="1">
        <v>1</v>
      </c>
      <c r="W61" s="1">
        <v>1</v>
      </c>
      <c r="X61" s="1">
        <v>1</v>
      </c>
      <c r="Y61" s="2">
        <f t="shared" si="1"/>
        <v>1</v>
      </c>
      <c r="Z61" s="1">
        <v>1</v>
      </c>
      <c r="AA61" s="1">
        <v>1</v>
      </c>
      <c r="AB61" s="1">
        <v>1</v>
      </c>
      <c r="AC61" s="1">
        <v>1</v>
      </c>
      <c r="AD61" s="1">
        <v>1</v>
      </c>
      <c r="AE61" s="1">
        <v>1</v>
      </c>
      <c r="AF61" s="1">
        <v>1</v>
      </c>
      <c r="AG61" s="1">
        <v>1</v>
      </c>
      <c r="AH61" s="1">
        <v>1</v>
      </c>
      <c r="AI61" s="2">
        <f t="shared" si="4"/>
        <v>1</v>
      </c>
    </row>
    <row r="62" spans="1:35" s="13" customFormat="1" ht="13.5" customHeight="1" x14ac:dyDescent="0.15">
      <c r="A62" s="11">
        <v>61</v>
      </c>
      <c r="B62" s="1">
        <v>2</v>
      </c>
      <c r="C62" s="1">
        <v>2</v>
      </c>
      <c r="D62" s="1">
        <v>2</v>
      </c>
      <c r="E62" s="4">
        <f t="shared" si="2"/>
        <v>2</v>
      </c>
      <c r="F62" s="1">
        <v>2</v>
      </c>
      <c r="G62" s="1">
        <v>2</v>
      </c>
      <c r="H62" s="1">
        <v>2</v>
      </c>
      <c r="I62" s="1">
        <v>2</v>
      </c>
      <c r="J62" s="2">
        <f t="shared" si="3"/>
        <v>2</v>
      </c>
      <c r="K62" s="1">
        <v>1</v>
      </c>
      <c r="L62" s="1">
        <v>1</v>
      </c>
      <c r="M62" s="1">
        <v>1</v>
      </c>
      <c r="N62" s="1">
        <v>2</v>
      </c>
      <c r="O62" s="1">
        <v>2</v>
      </c>
      <c r="P62" s="1">
        <v>2</v>
      </c>
      <c r="Q62" s="1">
        <v>2</v>
      </c>
      <c r="R62" s="1">
        <v>2</v>
      </c>
      <c r="S62" s="2">
        <f t="shared" si="0"/>
        <v>1.625</v>
      </c>
      <c r="T62" s="1">
        <v>2</v>
      </c>
      <c r="U62" s="1">
        <v>1</v>
      </c>
      <c r="V62" s="1">
        <v>1</v>
      </c>
      <c r="W62" s="1">
        <v>0</v>
      </c>
      <c r="X62" s="1">
        <v>1</v>
      </c>
      <c r="Y62" s="2">
        <f t="shared" si="1"/>
        <v>1</v>
      </c>
      <c r="Z62" s="1">
        <v>2</v>
      </c>
      <c r="AA62" s="1">
        <v>2</v>
      </c>
      <c r="AB62" s="1">
        <v>2</v>
      </c>
      <c r="AC62" s="1">
        <v>2</v>
      </c>
      <c r="AD62" s="1">
        <v>1</v>
      </c>
      <c r="AE62" s="1">
        <v>2</v>
      </c>
      <c r="AF62" s="1">
        <v>1</v>
      </c>
      <c r="AG62" s="1">
        <v>2</v>
      </c>
      <c r="AH62" s="1">
        <v>2</v>
      </c>
      <c r="AI62" s="2">
        <f t="shared" si="4"/>
        <v>1.7777777777777777</v>
      </c>
    </row>
    <row r="63" spans="1:35" s="13" customFormat="1" ht="13.5" customHeight="1" x14ac:dyDescent="0.15">
      <c r="A63" s="11">
        <v>62</v>
      </c>
      <c r="B63" s="1">
        <v>1</v>
      </c>
      <c r="C63" s="1">
        <v>1</v>
      </c>
      <c r="D63" s="1">
        <v>1</v>
      </c>
      <c r="E63" s="4">
        <f t="shared" si="2"/>
        <v>1</v>
      </c>
      <c r="F63" s="1">
        <v>1</v>
      </c>
      <c r="G63" s="1">
        <v>1</v>
      </c>
      <c r="H63" s="1">
        <v>1</v>
      </c>
      <c r="I63" s="1">
        <v>1</v>
      </c>
      <c r="J63" s="2">
        <f t="shared" si="3"/>
        <v>1</v>
      </c>
      <c r="K63" s="1">
        <v>0</v>
      </c>
      <c r="L63" s="1">
        <v>0</v>
      </c>
      <c r="M63" s="1">
        <v>0</v>
      </c>
      <c r="N63" s="1">
        <v>1</v>
      </c>
      <c r="O63" s="1">
        <v>0</v>
      </c>
      <c r="P63" s="1">
        <v>1</v>
      </c>
      <c r="Q63" s="1">
        <v>1</v>
      </c>
      <c r="R63" s="1">
        <v>1</v>
      </c>
      <c r="S63" s="2">
        <f t="shared" si="0"/>
        <v>0.5</v>
      </c>
      <c r="T63" s="1">
        <v>1</v>
      </c>
      <c r="U63" s="1">
        <v>1</v>
      </c>
      <c r="V63" s="1">
        <v>1</v>
      </c>
      <c r="W63" s="1">
        <v>0</v>
      </c>
      <c r="X63" s="1">
        <v>1</v>
      </c>
      <c r="Y63" s="2">
        <f t="shared" si="1"/>
        <v>0.8</v>
      </c>
      <c r="Z63" s="1">
        <v>2</v>
      </c>
      <c r="AA63" s="1">
        <v>2</v>
      </c>
      <c r="AB63" s="1">
        <v>2</v>
      </c>
      <c r="AC63" s="1">
        <v>1</v>
      </c>
      <c r="AD63" s="1">
        <v>1</v>
      </c>
      <c r="AE63" s="1">
        <v>1</v>
      </c>
      <c r="AF63" s="1">
        <v>1</v>
      </c>
      <c r="AG63" s="1">
        <v>1</v>
      </c>
      <c r="AH63" s="1">
        <v>2</v>
      </c>
      <c r="AI63" s="2">
        <f t="shared" si="4"/>
        <v>1.4444444444444444</v>
      </c>
    </row>
    <row r="64" spans="1:35" s="13" customFormat="1" ht="13.5" customHeight="1" x14ac:dyDescent="0.15">
      <c r="A64" s="11">
        <v>63</v>
      </c>
      <c r="B64" s="1">
        <v>1</v>
      </c>
      <c r="C64" s="1">
        <v>1</v>
      </c>
      <c r="D64" s="1">
        <v>1</v>
      </c>
      <c r="E64" s="4">
        <f t="shared" si="2"/>
        <v>1</v>
      </c>
      <c r="F64" s="1">
        <v>1</v>
      </c>
      <c r="G64" s="1">
        <v>1</v>
      </c>
      <c r="H64" s="1">
        <v>1</v>
      </c>
      <c r="I64" s="1">
        <v>1</v>
      </c>
      <c r="J64" s="2">
        <f t="shared" si="3"/>
        <v>1</v>
      </c>
      <c r="K64" s="1">
        <v>1</v>
      </c>
      <c r="L64" s="1">
        <v>1</v>
      </c>
      <c r="M64" s="1">
        <v>1</v>
      </c>
      <c r="N64" s="1">
        <v>1</v>
      </c>
      <c r="O64" s="1">
        <v>1</v>
      </c>
      <c r="P64" s="1">
        <v>1</v>
      </c>
      <c r="Q64" s="1">
        <v>1</v>
      </c>
      <c r="R64" s="1">
        <v>1</v>
      </c>
      <c r="S64" s="2">
        <f t="shared" si="0"/>
        <v>1</v>
      </c>
      <c r="T64" s="1">
        <v>1</v>
      </c>
      <c r="U64" s="1">
        <v>1</v>
      </c>
      <c r="V64" s="1">
        <v>1</v>
      </c>
      <c r="W64" s="1">
        <v>1</v>
      </c>
      <c r="X64" s="1">
        <v>1</v>
      </c>
      <c r="Y64" s="2">
        <f t="shared" si="1"/>
        <v>1</v>
      </c>
      <c r="Z64" s="1">
        <v>1</v>
      </c>
      <c r="AA64" s="1">
        <v>1</v>
      </c>
      <c r="AB64" s="1">
        <v>1</v>
      </c>
      <c r="AC64" s="1">
        <v>1</v>
      </c>
      <c r="AD64" s="1">
        <v>1</v>
      </c>
      <c r="AE64" s="1">
        <v>1</v>
      </c>
      <c r="AF64" s="1">
        <v>1</v>
      </c>
      <c r="AG64" s="1">
        <v>1</v>
      </c>
      <c r="AH64" s="1">
        <v>1</v>
      </c>
      <c r="AI64" s="2">
        <f t="shared" si="4"/>
        <v>1</v>
      </c>
    </row>
    <row r="65" spans="1:35" s="13" customFormat="1" ht="13.5" customHeight="1" x14ac:dyDescent="0.15">
      <c r="A65" s="11">
        <v>64</v>
      </c>
      <c r="B65" s="1">
        <v>2</v>
      </c>
      <c r="C65" s="1">
        <v>2</v>
      </c>
      <c r="D65" s="1">
        <v>2</v>
      </c>
      <c r="E65" s="4">
        <f t="shared" si="2"/>
        <v>2</v>
      </c>
      <c r="F65" s="1">
        <v>2</v>
      </c>
      <c r="G65" s="1">
        <v>2</v>
      </c>
      <c r="H65" s="1">
        <v>2</v>
      </c>
      <c r="I65" s="1">
        <v>2</v>
      </c>
      <c r="J65" s="2">
        <f t="shared" si="3"/>
        <v>2</v>
      </c>
      <c r="K65" s="1" t="s">
        <v>72</v>
      </c>
      <c r="L65" s="1">
        <v>1</v>
      </c>
      <c r="M65" s="1">
        <v>1</v>
      </c>
      <c r="N65" s="1">
        <v>2</v>
      </c>
      <c r="O65" s="1">
        <v>2</v>
      </c>
      <c r="P65" s="1">
        <v>2</v>
      </c>
      <c r="Q65" s="1">
        <v>2</v>
      </c>
      <c r="R65" s="1">
        <v>2</v>
      </c>
      <c r="S65" s="2">
        <f t="shared" si="0"/>
        <v>1.7142857142857142</v>
      </c>
      <c r="T65" s="1">
        <v>2</v>
      </c>
      <c r="U65" s="1">
        <v>2</v>
      </c>
      <c r="V65" s="1">
        <v>2</v>
      </c>
      <c r="W65" s="1">
        <v>1</v>
      </c>
      <c r="X65" s="1">
        <v>2</v>
      </c>
      <c r="Y65" s="2">
        <f t="shared" si="1"/>
        <v>1.8</v>
      </c>
      <c r="Z65" s="1">
        <v>2</v>
      </c>
      <c r="AA65" s="1">
        <v>2</v>
      </c>
      <c r="AB65" s="1">
        <v>2</v>
      </c>
      <c r="AC65" s="1">
        <v>2</v>
      </c>
      <c r="AD65" s="1">
        <v>2</v>
      </c>
      <c r="AE65" s="1">
        <v>2</v>
      </c>
      <c r="AF65" s="1">
        <v>2</v>
      </c>
      <c r="AG65" s="1">
        <v>2</v>
      </c>
      <c r="AH65" s="1">
        <v>2</v>
      </c>
      <c r="AI65" s="2">
        <f t="shared" si="4"/>
        <v>2</v>
      </c>
    </row>
    <row r="66" spans="1:35" s="13" customFormat="1" ht="13.5" customHeight="1" x14ac:dyDescent="0.15">
      <c r="A66" s="11">
        <v>65</v>
      </c>
      <c r="B66" s="1">
        <v>1</v>
      </c>
      <c r="C66" s="1">
        <v>1</v>
      </c>
      <c r="D66" s="1">
        <v>1</v>
      </c>
      <c r="E66" s="4">
        <f t="shared" si="2"/>
        <v>1</v>
      </c>
      <c r="F66" s="1">
        <v>1</v>
      </c>
      <c r="G66" s="1">
        <v>1</v>
      </c>
      <c r="H66" s="1">
        <v>1</v>
      </c>
      <c r="I66" s="1">
        <v>1</v>
      </c>
      <c r="J66" s="2">
        <f t="shared" si="3"/>
        <v>1</v>
      </c>
      <c r="K66" s="1">
        <v>1</v>
      </c>
      <c r="L66" s="1">
        <v>1</v>
      </c>
      <c r="M66" s="1">
        <v>1</v>
      </c>
      <c r="N66" s="1">
        <v>1</v>
      </c>
      <c r="O66" s="1">
        <v>1</v>
      </c>
      <c r="P66" s="1">
        <v>1</v>
      </c>
      <c r="Q66" s="1">
        <v>1</v>
      </c>
      <c r="R66" s="1">
        <v>1</v>
      </c>
      <c r="S66" s="2">
        <f t="shared" ref="S66:S103" si="5">AVERAGE(K66:R66)</f>
        <v>1</v>
      </c>
      <c r="T66" s="1">
        <v>1</v>
      </c>
      <c r="U66" s="1">
        <v>1</v>
      </c>
      <c r="V66" s="1">
        <v>1</v>
      </c>
      <c r="W66" s="1">
        <v>1</v>
      </c>
      <c r="X66" s="1">
        <v>1</v>
      </c>
      <c r="Y66" s="2">
        <f t="shared" ref="Y66:Y103" si="6">AVERAGE(T66:X66)</f>
        <v>1</v>
      </c>
      <c r="Z66" s="1">
        <v>1</v>
      </c>
      <c r="AA66" s="1">
        <v>1</v>
      </c>
      <c r="AB66" s="1">
        <v>1</v>
      </c>
      <c r="AC66" s="1">
        <v>1</v>
      </c>
      <c r="AD66" s="1">
        <v>1</v>
      </c>
      <c r="AE66" s="1">
        <v>1</v>
      </c>
      <c r="AF66" s="1">
        <v>1</v>
      </c>
      <c r="AG66" s="1">
        <v>1</v>
      </c>
      <c r="AH66" s="1">
        <v>1</v>
      </c>
      <c r="AI66" s="2">
        <f t="shared" si="4"/>
        <v>1</v>
      </c>
    </row>
    <row r="67" spans="1:35" s="13" customFormat="1" ht="13.5" customHeight="1" x14ac:dyDescent="0.15">
      <c r="A67" s="11">
        <v>66</v>
      </c>
      <c r="B67" s="1">
        <v>2</v>
      </c>
      <c r="C67" s="1">
        <v>2</v>
      </c>
      <c r="D67" s="1">
        <v>2</v>
      </c>
      <c r="E67" s="4">
        <f t="shared" ref="E67:E103" si="7">AVERAGE(B67:D67)</f>
        <v>2</v>
      </c>
      <c r="F67" s="1">
        <v>2</v>
      </c>
      <c r="G67" s="1">
        <v>2</v>
      </c>
      <c r="H67" s="1">
        <v>2</v>
      </c>
      <c r="I67" s="1">
        <v>2</v>
      </c>
      <c r="J67" s="2">
        <f t="shared" ref="J67:J103" si="8">AVERAGE(F67:I67)</f>
        <v>2</v>
      </c>
      <c r="K67" s="1">
        <v>1</v>
      </c>
      <c r="L67" s="1">
        <v>1</v>
      </c>
      <c r="M67" s="1">
        <v>2</v>
      </c>
      <c r="N67" s="1">
        <v>2</v>
      </c>
      <c r="O67" s="1">
        <v>2</v>
      </c>
      <c r="P67" s="1">
        <v>2</v>
      </c>
      <c r="Q67" s="1">
        <v>2</v>
      </c>
      <c r="R67" s="1">
        <v>2</v>
      </c>
      <c r="S67" s="2">
        <f t="shared" si="5"/>
        <v>1.75</v>
      </c>
      <c r="T67" s="1">
        <v>2</v>
      </c>
      <c r="U67" s="1">
        <v>2</v>
      </c>
      <c r="V67" s="1">
        <v>2</v>
      </c>
      <c r="W67" s="1">
        <v>0</v>
      </c>
      <c r="X67" s="1">
        <v>1</v>
      </c>
      <c r="Y67" s="2">
        <f t="shared" si="6"/>
        <v>1.4</v>
      </c>
      <c r="Z67" s="1">
        <v>2</v>
      </c>
      <c r="AA67" s="1">
        <v>2</v>
      </c>
      <c r="AB67" s="1">
        <v>2</v>
      </c>
      <c r="AC67" s="1">
        <v>2</v>
      </c>
      <c r="AD67" s="1">
        <v>2</v>
      </c>
      <c r="AE67" s="1">
        <v>2</v>
      </c>
      <c r="AF67" s="1">
        <v>2</v>
      </c>
      <c r="AG67" s="1">
        <v>2</v>
      </c>
      <c r="AH67" s="1">
        <v>2</v>
      </c>
      <c r="AI67" s="2">
        <f t="shared" ref="AI67:AI103" si="9">AVERAGE(Z67:AH67)</f>
        <v>2</v>
      </c>
    </row>
    <row r="68" spans="1:35" s="13" customFormat="1" ht="13.5" customHeight="1" x14ac:dyDescent="0.15">
      <c r="A68" s="11">
        <v>67</v>
      </c>
      <c r="B68" s="1">
        <v>1</v>
      </c>
      <c r="C68" s="1">
        <v>1</v>
      </c>
      <c r="D68" s="1">
        <v>1</v>
      </c>
      <c r="E68" s="4">
        <f t="shared" si="7"/>
        <v>1</v>
      </c>
      <c r="F68" s="1">
        <v>1</v>
      </c>
      <c r="G68" s="1">
        <v>1</v>
      </c>
      <c r="H68" s="1">
        <v>1</v>
      </c>
      <c r="I68" s="1">
        <v>1</v>
      </c>
      <c r="J68" s="2">
        <f t="shared" si="8"/>
        <v>1</v>
      </c>
      <c r="K68" s="1">
        <v>1</v>
      </c>
      <c r="L68" s="1">
        <v>1</v>
      </c>
      <c r="M68" s="1">
        <v>1</v>
      </c>
      <c r="N68" s="1">
        <v>1</v>
      </c>
      <c r="O68" s="1">
        <v>1</v>
      </c>
      <c r="P68" s="1">
        <v>1</v>
      </c>
      <c r="Q68" s="1">
        <v>1</v>
      </c>
      <c r="R68" s="1">
        <v>1</v>
      </c>
      <c r="S68" s="2">
        <f t="shared" si="5"/>
        <v>1</v>
      </c>
      <c r="T68" s="1">
        <v>1</v>
      </c>
      <c r="U68" s="1">
        <v>1</v>
      </c>
      <c r="V68" s="1">
        <v>1</v>
      </c>
      <c r="W68" s="1">
        <v>1</v>
      </c>
      <c r="X68" s="1">
        <v>1</v>
      </c>
      <c r="Y68" s="2">
        <f t="shared" si="6"/>
        <v>1</v>
      </c>
      <c r="Z68" s="1">
        <v>1</v>
      </c>
      <c r="AA68" s="1">
        <v>1</v>
      </c>
      <c r="AB68" s="1">
        <v>1</v>
      </c>
      <c r="AC68" s="1">
        <v>1</v>
      </c>
      <c r="AD68" s="1">
        <v>1</v>
      </c>
      <c r="AE68" s="1">
        <v>1</v>
      </c>
      <c r="AF68" s="1">
        <v>1</v>
      </c>
      <c r="AG68" s="1">
        <v>1</v>
      </c>
      <c r="AH68" s="1">
        <v>1</v>
      </c>
      <c r="AI68" s="2">
        <f t="shared" si="9"/>
        <v>1</v>
      </c>
    </row>
    <row r="69" spans="1:35" s="13" customFormat="1" ht="13.5" customHeight="1" x14ac:dyDescent="0.15">
      <c r="A69" s="11">
        <v>68</v>
      </c>
      <c r="B69" s="1">
        <v>1</v>
      </c>
      <c r="C69" s="1">
        <v>1</v>
      </c>
      <c r="D69" s="1">
        <v>1</v>
      </c>
      <c r="E69" s="4">
        <f t="shared" si="7"/>
        <v>1</v>
      </c>
      <c r="F69" s="1">
        <v>1</v>
      </c>
      <c r="G69" s="1">
        <v>1</v>
      </c>
      <c r="H69" s="1">
        <v>1</v>
      </c>
      <c r="I69" s="1">
        <v>1</v>
      </c>
      <c r="J69" s="2">
        <f t="shared" si="8"/>
        <v>1</v>
      </c>
      <c r="K69" s="1">
        <v>1</v>
      </c>
      <c r="L69" s="1">
        <v>1</v>
      </c>
      <c r="M69" s="1">
        <v>1</v>
      </c>
      <c r="N69" s="1">
        <v>1</v>
      </c>
      <c r="O69" s="1">
        <v>1</v>
      </c>
      <c r="P69" s="1">
        <v>1</v>
      </c>
      <c r="Q69" s="1">
        <v>1</v>
      </c>
      <c r="R69" s="1">
        <v>1</v>
      </c>
      <c r="S69" s="2">
        <f t="shared" si="5"/>
        <v>1</v>
      </c>
      <c r="T69" s="1">
        <v>1</v>
      </c>
      <c r="U69" s="1">
        <v>1</v>
      </c>
      <c r="V69" s="1">
        <v>1</v>
      </c>
      <c r="W69" s="1">
        <v>1</v>
      </c>
      <c r="X69" s="1">
        <v>1</v>
      </c>
      <c r="Y69" s="2">
        <f t="shared" si="6"/>
        <v>1</v>
      </c>
      <c r="Z69" s="1">
        <v>1</v>
      </c>
      <c r="AA69" s="1">
        <v>1</v>
      </c>
      <c r="AB69" s="1">
        <v>1</v>
      </c>
      <c r="AC69" s="1">
        <v>1</v>
      </c>
      <c r="AD69" s="1">
        <v>1</v>
      </c>
      <c r="AE69" s="1">
        <v>1</v>
      </c>
      <c r="AF69" s="1">
        <v>1</v>
      </c>
      <c r="AG69" s="1">
        <v>1</v>
      </c>
      <c r="AH69" s="1">
        <v>1</v>
      </c>
      <c r="AI69" s="2">
        <f t="shared" si="9"/>
        <v>1</v>
      </c>
    </row>
    <row r="70" spans="1:35" s="13" customFormat="1" ht="13.5" customHeight="1" x14ac:dyDescent="0.15">
      <c r="A70" s="11">
        <v>69</v>
      </c>
      <c r="B70" s="1">
        <v>1</v>
      </c>
      <c r="C70" s="1">
        <v>1</v>
      </c>
      <c r="D70" s="1">
        <v>2</v>
      </c>
      <c r="E70" s="4">
        <f t="shared" si="7"/>
        <v>1.3333333333333333</v>
      </c>
      <c r="F70" s="1">
        <v>1</v>
      </c>
      <c r="G70" s="1">
        <v>1</v>
      </c>
      <c r="H70" s="1">
        <v>1</v>
      </c>
      <c r="I70" s="1">
        <v>1</v>
      </c>
      <c r="J70" s="2">
        <f t="shared" si="8"/>
        <v>1</v>
      </c>
      <c r="K70" s="1">
        <v>1</v>
      </c>
      <c r="L70" s="1">
        <v>1</v>
      </c>
      <c r="M70" s="1">
        <v>0</v>
      </c>
      <c r="N70" s="1">
        <v>1</v>
      </c>
      <c r="O70" s="1">
        <v>1</v>
      </c>
      <c r="P70" s="1">
        <v>1</v>
      </c>
      <c r="Q70" s="1">
        <v>1</v>
      </c>
      <c r="R70" s="1">
        <v>1</v>
      </c>
      <c r="S70" s="2">
        <f t="shared" si="5"/>
        <v>0.875</v>
      </c>
      <c r="T70" s="1">
        <v>1</v>
      </c>
      <c r="U70" s="1">
        <v>1</v>
      </c>
      <c r="V70" s="1">
        <v>1</v>
      </c>
      <c r="W70" s="1">
        <v>0</v>
      </c>
      <c r="X70" s="1">
        <v>1</v>
      </c>
      <c r="Y70" s="2">
        <f t="shared" si="6"/>
        <v>0.8</v>
      </c>
      <c r="Z70" s="1">
        <v>2</v>
      </c>
      <c r="AA70" s="1">
        <v>2</v>
      </c>
      <c r="AB70" s="1">
        <v>2</v>
      </c>
      <c r="AC70" s="1">
        <v>1</v>
      </c>
      <c r="AD70" s="1">
        <v>1</v>
      </c>
      <c r="AE70" s="1">
        <v>2</v>
      </c>
      <c r="AF70" s="1">
        <v>1</v>
      </c>
      <c r="AG70" s="1">
        <v>2</v>
      </c>
      <c r="AH70" s="1">
        <v>2</v>
      </c>
      <c r="AI70" s="2">
        <f t="shared" si="9"/>
        <v>1.6666666666666667</v>
      </c>
    </row>
    <row r="71" spans="1:35" s="13" customFormat="1" ht="13.5" customHeight="1" x14ac:dyDescent="0.15">
      <c r="A71" s="11">
        <v>70</v>
      </c>
      <c r="B71" s="1">
        <v>1</v>
      </c>
      <c r="C71" s="1">
        <v>1</v>
      </c>
      <c r="D71" s="1">
        <v>1</v>
      </c>
      <c r="E71" s="4">
        <f t="shared" si="7"/>
        <v>1</v>
      </c>
      <c r="F71" s="1">
        <v>1</v>
      </c>
      <c r="G71" s="1">
        <v>1</v>
      </c>
      <c r="H71" s="1">
        <v>1</v>
      </c>
      <c r="I71" s="1">
        <v>1</v>
      </c>
      <c r="J71" s="2">
        <f t="shared" si="8"/>
        <v>1</v>
      </c>
      <c r="K71" s="1">
        <v>1</v>
      </c>
      <c r="L71" s="1">
        <v>1</v>
      </c>
      <c r="M71" s="1">
        <v>1</v>
      </c>
      <c r="N71" s="1">
        <v>1</v>
      </c>
      <c r="O71" s="1">
        <v>1</v>
      </c>
      <c r="P71" s="1">
        <v>1</v>
      </c>
      <c r="Q71" s="1">
        <v>1</v>
      </c>
      <c r="R71" s="1">
        <v>1</v>
      </c>
      <c r="S71" s="2">
        <f t="shared" si="5"/>
        <v>1</v>
      </c>
      <c r="T71" s="1">
        <v>1</v>
      </c>
      <c r="U71" s="1">
        <v>1</v>
      </c>
      <c r="V71" s="1">
        <v>1</v>
      </c>
      <c r="W71" s="1">
        <v>1</v>
      </c>
      <c r="X71" s="1">
        <v>1</v>
      </c>
      <c r="Y71" s="2">
        <f t="shared" si="6"/>
        <v>1</v>
      </c>
      <c r="Z71" s="1">
        <v>1</v>
      </c>
      <c r="AA71" s="1">
        <v>1</v>
      </c>
      <c r="AB71" s="1">
        <v>1</v>
      </c>
      <c r="AC71" s="1">
        <v>1</v>
      </c>
      <c r="AD71" s="1">
        <v>1</v>
      </c>
      <c r="AE71" s="1">
        <v>1</v>
      </c>
      <c r="AF71" s="1">
        <v>1</v>
      </c>
      <c r="AG71" s="1">
        <v>1</v>
      </c>
      <c r="AH71" s="1">
        <v>1</v>
      </c>
      <c r="AI71" s="2">
        <f t="shared" si="9"/>
        <v>1</v>
      </c>
    </row>
    <row r="72" spans="1:35" s="13" customFormat="1" ht="13.5" customHeight="1" x14ac:dyDescent="0.15">
      <c r="A72" s="11">
        <v>71</v>
      </c>
      <c r="B72" s="1">
        <v>1</v>
      </c>
      <c r="C72" s="1">
        <v>1</v>
      </c>
      <c r="D72" s="1">
        <v>1</v>
      </c>
      <c r="E72" s="4">
        <f t="shared" si="7"/>
        <v>1</v>
      </c>
      <c r="F72" s="1">
        <v>1</v>
      </c>
      <c r="G72" s="1">
        <v>1</v>
      </c>
      <c r="H72" s="1">
        <v>1</v>
      </c>
      <c r="I72" s="1">
        <v>1</v>
      </c>
      <c r="J72" s="2">
        <f t="shared" si="8"/>
        <v>1</v>
      </c>
      <c r="K72" s="1">
        <v>1</v>
      </c>
      <c r="L72" s="1">
        <v>1</v>
      </c>
      <c r="M72" s="1">
        <v>1</v>
      </c>
      <c r="N72" s="1">
        <v>1</v>
      </c>
      <c r="O72" s="1">
        <v>1</v>
      </c>
      <c r="P72" s="1">
        <v>1</v>
      </c>
      <c r="Q72" s="1">
        <v>1</v>
      </c>
      <c r="R72" s="1">
        <v>1</v>
      </c>
      <c r="S72" s="2">
        <f t="shared" si="5"/>
        <v>1</v>
      </c>
      <c r="T72" s="1">
        <v>1</v>
      </c>
      <c r="U72" s="1">
        <v>1</v>
      </c>
      <c r="V72" s="1">
        <v>1</v>
      </c>
      <c r="W72" s="1">
        <v>1</v>
      </c>
      <c r="X72" s="1">
        <v>1</v>
      </c>
      <c r="Y72" s="2">
        <f t="shared" si="6"/>
        <v>1</v>
      </c>
      <c r="Z72" s="1">
        <v>1</v>
      </c>
      <c r="AA72" s="1">
        <v>1</v>
      </c>
      <c r="AB72" s="1">
        <v>1</v>
      </c>
      <c r="AC72" s="1">
        <v>1</v>
      </c>
      <c r="AD72" s="1">
        <v>1</v>
      </c>
      <c r="AE72" s="1">
        <v>1</v>
      </c>
      <c r="AF72" s="1">
        <v>1</v>
      </c>
      <c r="AG72" s="1">
        <v>1</v>
      </c>
      <c r="AH72" s="1">
        <v>1</v>
      </c>
      <c r="AI72" s="2">
        <f t="shared" si="9"/>
        <v>1</v>
      </c>
    </row>
    <row r="73" spans="1:35" s="13" customFormat="1" ht="13.5" customHeight="1" x14ac:dyDescent="0.15">
      <c r="A73" s="11">
        <v>72</v>
      </c>
      <c r="B73" s="1">
        <v>1</v>
      </c>
      <c r="C73" s="1">
        <v>1</v>
      </c>
      <c r="D73" s="1">
        <v>1</v>
      </c>
      <c r="E73" s="4">
        <f t="shared" si="7"/>
        <v>1</v>
      </c>
      <c r="F73" s="1">
        <v>1</v>
      </c>
      <c r="G73" s="1">
        <v>1</v>
      </c>
      <c r="H73" s="1">
        <v>1</v>
      </c>
      <c r="I73" s="1">
        <v>1</v>
      </c>
      <c r="J73" s="2">
        <f t="shared" si="8"/>
        <v>1</v>
      </c>
      <c r="K73" s="1">
        <v>1</v>
      </c>
      <c r="L73" s="1">
        <v>1</v>
      </c>
      <c r="M73" s="1">
        <v>1</v>
      </c>
      <c r="N73" s="1">
        <v>1</v>
      </c>
      <c r="O73" s="1">
        <v>1</v>
      </c>
      <c r="P73" s="1">
        <v>1</v>
      </c>
      <c r="Q73" s="1">
        <v>1</v>
      </c>
      <c r="R73" s="1">
        <v>1</v>
      </c>
      <c r="S73" s="2">
        <f t="shared" si="5"/>
        <v>1</v>
      </c>
      <c r="T73" s="1">
        <v>1</v>
      </c>
      <c r="U73" s="1">
        <v>1</v>
      </c>
      <c r="V73" s="1">
        <v>1</v>
      </c>
      <c r="W73" s="1">
        <v>1</v>
      </c>
      <c r="X73" s="1">
        <v>1</v>
      </c>
      <c r="Y73" s="2">
        <f t="shared" si="6"/>
        <v>1</v>
      </c>
      <c r="Z73" s="1">
        <v>1</v>
      </c>
      <c r="AA73" s="1">
        <v>1</v>
      </c>
      <c r="AB73" s="1">
        <v>1</v>
      </c>
      <c r="AC73" s="1">
        <v>1</v>
      </c>
      <c r="AD73" s="1">
        <v>1</v>
      </c>
      <c r="AE73" s="1">
        <v>1</v>
      </c>
      <c r="AF73" s="1">
        <v>1</v>
      </c>
      <c r="AG73" s="1">
        <v>1</v>
      </c>
      <c r="AH73" s="1">
        <v>1</v>
      </c>
      <c r="AI73" s="2">
        <f t="shared" si="9"/>
        <v>1</v>
      </c>
    </row>
    <row r="74" spans="1:35" s="13" customFormat="1" ht="13.5" customHeight="1" x14ac:dyDescent="0.15">
      <c r="A74" s="11">
        <v>73</v>
      </c>
      <c r="B74" s="1">
        <v>1</v>
      </c>
      <c r="C74" s="1">
        <v>1</v>
      </c>
      <c r="D74" s="1">
        <v>1</v>
      </c>
      <c r="E74" s="4">
        <f t="shared" si="7"/>
        <v>1</v>
      </c>
      <c r="F74" s="1">
        <v>1</v>
      </c>
      <c r="G74" s="1">
        <v>1</v>
      </c>
      <c r="H74" s="1">
        <v>1</v>
      </c>
      <c r="I74" s="1">
        <v>1</v>
      </c>
      <c r="J74" s="2">
        <f t="shared" si="8"/>
        <v>1</v>
      </c>
      <c r="K74" s="1">
        <v>1</v>
      </c>
      <c r="L74" s="1">
        <v>1</v>
      </c>
      <c r="M74" s="1">
        <v>1</v>
      </c>
      <c r="N74" s="1">
        <v>1</v>
      </c>
      <c r="O74" s="1">
        <v>1</v>
      </c>
      <c r="P74" s="1">
        <v>1</v>
      </c>
      <c r="Q74" s="1">
        <v>1</v>
      </c>
      <c r="R74" s="1">
        <v>1</v>
      </c>
      <c r="S74" s="2">
        <f t="shared" si="5"/>
        <v>1</v>
      </c>
      <c r="T74" s="1">
        <v>1</v>
      </c>
      <c r="U74" s="1">
        <v>1</v>
      </c>
      <c r="V74" s="1">
        <v>1</v>
      </c>
      <c r="W74" s="1">
        <v>1</v>
      </c>
      <c r="X74" s="1">
        <v>1</v>
      </c>
      <c r="Y74" s="2">
        <f t="shared" si="6"/>
        <v>1</v>
      </c>
      <c r="Z74" s="1">
        <v>1</v>
      </c>
      <c r="AA74" s="1">
        <v>1</v>
      </c>
      <c r="AB74" s="1">
        <v>1</v>
      </c>
      <c r="AC74" s="1">
        <v>1</v>
      </c>
      <c r="AD74" s="1">
        <v>1</v>
      </c>
      <c r="AE74" s="1">
        <v>1</v>
      </c>
      <c r="AF74" s="1">
        <v>1</v>
      </c>
      <c r="AG74" s="1">
        <v>1</v>
      </c>
      <c r="AH74" s="1">
        <v>1</v>
      </c>
      <c r="AI74" s="2">
        <f t="shared" si="9"/>
        <v>1</v>
      </c>
    </row>
    <row r="75" spans="1:35" s="13" customFormat="1" ht="13.5" customHeight="1" x14ac:dyDescent="0.15">
      <c r="A75" s="11">
        <v>74</v>
      </c>
      <c r="B75" s="1">
        <v>1</v>
      </c>
      <c r="C75" s="1">
        <v>1</v>
      </c>
      <c r="D75" s="1">
        <v>1</v>
      </c>
      <c r="E75" s="4">
        <f t="shared" si="7"/>
        <v>1</v>
      </c>
      <c r="F75" s="1">
        <v>1</v>
      </c>
      <c r="G75" s="1">
        <v>1</v>
      </c>
      <c r="H75" s="1">
        <v>1</v>
      </c>
      <c r="I75" s="1">
        <v>1</v>
      </c>
      <c r="J75" s="2">
        <f t="shared" si="8"/>
        <v>1</v>
      </c>
      <c r="K75" s="1">
        <v>1</v>
      </c>
      <c r="L75" s="1">
        <v>1</v>
      </c>
      <c r="M75" s="1">
        <v>1</v>
      </c>
      <c r="N75" s="1">
        <v>1</v>
      </c>
      <c r="O75" s="1">
        <v>1</v>
      </c>
      <c r="P75" s="1">
        <v>1</v>
      </c>
      <c r="Q75" s="1">
        <v>1</v>
      </c>
      <c r="R75" s="1">
        <v>1</v>
      </c>
      <c r="S75" s="2">
        <f t="shared" si="5"/>
        <v>1</v>
      </c>
      <c r="T75" s="1">
        <v>1</v>
      </c>
      <c r="U75" s="1">
        <v>1</v>
      </c>
      <c r="V75" s="1">
        <v>1</v>
      </c>
      <c r="W75" s="1">
        <v>1</v>
      </c>
      <c r="X75" s="1">
        <v>1</v>
      </c>
      <c r="Y75" s="2">
        <f t="shared" si="6"/>
        <v>1</v>
      </c>
      <c r="Z75" s="1">
        <v>1</v>
      </c>
      <c r="AA75" s="1">
        <v>1</v>
      </c>
      <c r="AB75" s="1">
        <v>1</v>
      </c>
      <c r="AC75" s="1">
        <v>1</v>
      </c>
      <c r="AD75" s="1">
        <v>1</v>
      </c>
      <c r="AE75" s="1">
        <v>1</v>
      </c>
      <c r="AF75" s="1">
        <v>1</v>
      </c>
      <c r="AG75" s="1">
        <v>1</v>
      </c>
      <c r="AH75" s="1">
        <v>1</v>
      </c>
      <c r="AI75" s="2">
        <f t="shared" si="9"/>
        <v>1</v>
      </c>
    </row>
    <row r="76" spans="1:35" s="13" customFormat="1" ht="13.5" customHeight="1" x14ac:dyDescent="0.15">
      <c r="A76" s="11">
        <v>75</v>
      </c>
      <c r="B76" s="1">
        <v>4</v>
      </c>
      <c r="C76" s="1">
        <v>4</v>
      </c>
      <c r="D76" s="1">
        <v>4</v>
      </c>
      <c r="E76" s="4">
        <f t="shared" si="7"/>
        <v>4</v>
      </c>
      <c r="F76" s="1">
        <v>4</v>
      </c>
      <c r="G76" s="1">
        <v>4</v>
      </c>
      <c r="H76" s="1">
        <v>4</v>
      </c>
      <c r="I76" s="1">
        <v>4</v>
      </c>
      <c r="J76" s="2">
        <f t="shared" si="8"/>
        <v>4</v>
      </c>
      <c r="K76" s="1">
        <v>4</v>
      </c>
      <c r="L76" s="1">
        <v>4</v>
      </c>
      <c r="M76" s="1">
        <v>4</v>
      </c>
      <c r="N76" s="1">
        <v>4</v>
      </c>
      <c r="O76" s="1">
        <v>4</v>
      </c>
      <c r="P76" s="1">
        <v>4</v>
      </c>
      <c r="Q76" s="1">
        <v>4</v>
      </c>
      <c r="R76" s="1">
        <v>4</v>
      </c>
      <c r="S76" s="2">
        <f t="shared" si="5"/>
        <v>4</v>
      </c>
      <c r="T76" s="1">
        <v>4</v>
      </c>
      <c r="U76" s="1">
        <v>4</v>
      </c>
      <c r="V76" s="1">
        <v>4</v>
      </c>
      <c r="W76" s="1">
        <v>4</v>
      </c>
      <c r="X76" s="1">
        <v>4</v>
      </c>
      <c r="Y76" s="2">
        <f t="shared" si="6"/>
        <v>4</v>
      </c>
      <c r="Z76" s="1">
        <v>4</v>
      </c>
      <c r="AA76" s="1">
        <v>4</v>
      </c>
      <c r="AB76" s="1">
        <v>4</v>
      </c>
      <c r="AC76" s="1">
        <v>4</v>
      </c>
      <c r="AD76" s="1">
        <v>4</v>
      </c>
      <c r="AE76" s="1">
        <v>4</v>
      </c>
      <c r="AF76" s="1">
        <v>4</v>
      </c>
      <c r="AG76" s="1">
        <v>4</v>
      </c>
      <c r="AH76" s="1">
        <v>4</v>
      </c>
      <c r="AI76" s="2">
        <f t="shared" si="9"/>
        <v>4</v>
      </c>
    </row>
    <row r="77" spans="1:35" s="13" customFormat="1" ht="13.5" customHeight="1" x14ac:dyDescent="0.15">
      <c r="A77" s="11">
        <v>76</v>
      </c>
      <c r="B77" s="1">
        <v>4</v>
      </c>
      <c r="C77" s="1">
        <v>4</v>
      </c>
      <c r="D77" s="1">
        <v>4</v>
      </c>
      <c r="E77" s="4">
        <f t="shared" si="7"/>
        <v>4</v>
      </c>
      <c r="F77" s="1">
        <v>4</v>
      </c>
      <c r="G77" s="1">
        <v>4</v>
      </c>
      <c r="H77" s="1">
        <v>4</v>
      </c>
      <c r="I77" s="1">
        <v>4</v>
      </c>
      <c r="J77" s="2">
        <f t="shared" si="8"/>
        <v>4</v>
      </c>
      <c r="K77" s="1">
        <v>4</v>
      </c>
      <c r="L77" s="1">
        <v>4</v>
      </c>
      <c r="M77" s="1">
        <v>4</v>
      </c>
      <c r="N77" s="1">
        <v>4</v>
      </c>
      <c r="O77" s="1">
        <v>4</v>
      </c>
      <c r="P77" s="1">
        <v>4</v>
      </c>
      <c r="Q77" s="1">
        <v>4</v>
      </c>
      <c r="R77" s="1">
        <v>4</v>
      </c>
      <c r="S77" s="2">
        <f t="shared" si="5"/>
        <v>4</v>
      </c>
      <c r="T77" s="1">
        <v>4</v>
      </c>
      <c r="U77" s="1">
        <v>4</v>
      </c>
      <c r="V77" s="1">
        <v>4</v>
      </c>
      <c r="W77" s="1">
        <v>4</v>
      </c>
      <c r="X77" s="1">
        <v>4</v>
      </c>
      <c r="Y77" s="2">
        <f t="shared" si="6"/>
        <v>4</v>
      </c>
      <c r="Z77" s="1">
        <v>4</v>
      </c>
      <c r="AA77" s="1">
        <v>4</v>
      </c>
      <c r="AB77" s="1">
        <v>4</v>
      </c>
      <c r="AC77" s="1">
        <v>4</v>
      </c>
      <c r="AD77" s="1">
        <v>4</v>
      </c>
      <c r="AE77" s="1">
        <v>4</v>
      </c>
      <c r="AF77" s="1">
        <v>4</v>
      </c>
      <c r="AG77" s="1">
        <v>4</v>
      </c>
      <c r="AH77" s="1">
        <v>4</v>
      </c>
      <c r="AI77" s="2">
        <f t="shared" si="9"/>
        <v>4</v>
      </c>
    </row>
    <row r="78" spans="1:35" s="13" customFormat="1" ht="13.5" customHeight="1" x14ac:dyDescent="0.15">
      <c r="A78" s="11">
        <v>77</v>
      </c>
      <c r="B78" s="1">
        <v>1</v>
      </c>
      <c r="C78" s="1">
        <v>1</v>
      </c>
      <c r="D78" s="1">
        <v>1</v>
      </c>
      <c r="E78" s="4">
        <f t="shared" si="7"/>
        <v>1</v>
      </c>
      <c r="F78" s="1">
        <v>1</v>
      </c>
      <c r="G78" s="1">
        <v>1</v>
      </c>
      <c r="H78" s="1">
        <v>1</v>
      </c>
      <c r="I78" s="1">
        <v>1</v>
      </c>
      <c r="J78" s="2">
        <f t="shared" si="8"/>
        <v>1</v>
      </c>
      <c r="K78" s="1">
        <v>1</v>
      </c>
      <c r="L78" s="1">
        <v>1</v>
      </c>
      <c r="M78" s="1">
        <v>1</v>
      </c>
      <c r="N78" s="1">
        <v>1</v>
      </c>
      <c r="O78" s="1">
        <v>1</v>
      </c>
      <c r="P78" s="1">
        <v>1</v>
      </c>
      <c r="Q78" s="1">
        <v>1</v>
      </c>
      <c r="R78" s="1">
        <v>1</v>
      </c>
      <c r="S78" s="2">
        <f t="shared" si="5"/>
        <v>1</v>
      </c>
      <c r="T78" s="1">
        <v>1</v>
      </c>
      <c r="U78" s="1">
        <v>1</v>
      </c>
      <c r="V78" s="1">
        <v>1</v>
      </c>
      <c r="W78" s="1">
        <v>1</v>
      </c>
      <c r="X78" s="1">
        <v>1</v>
      </c>
      <c r="Y78" s="2">
        <f t="shared" si="6"/>
        <v>1</v>
      </c>
      <c r="Z78" s="1">
        <v>1</v>
      </c>
      <c r="AA78" s="1">
        <v>1</v>
      </c>
      <c r="AB78" s="1">
        <v>1</v>
      </c>
      <c r="AC78" s="1">
        <v>1</v>
      </c>
      <c r="AD78" s="1">
        <v>1</v>
      </c>
      <c r="AE78" s="1">
        <v>1</v>
      </c>
      <c r="AF78" s="1">
        <v>1</v>
      </c>
      <c r="AG78" s="1">
        <v>1</v>
      </c>
      <c r="AH78" s="1">
        <v>1</v>
      </c>
      <c r="AI78" s="2">
        <f t="shared" si="9"/>
        <v>1</v>
      </c>
    </row>
    <row r="79" spans="1:35" s="13" customFormat="1" ht="13.5" customHeight="1" x14ac:dyDescent="0.15">
      <c r="A79" s="11">
        <v>78</v>
      </c>
      <c r="B79" s="1">
        <v>1</v>
      </c>
      <c r="C79" s="1">
        <v>1</v>
      </c>
      <c r="D79" s="1">
        <v>1</v>
      </c>
      <c r="E79" s="4">
        <f t="shared" si="7"/>
        <v>1</v>
      </c>
      <c r="F79" s="1">
        <v>1</v>
      </c>
      <c r="G79" s="1">
        <v>1</v>
      </c>
      <c r="H79" s="1">
        <v>1</v>
      </c>
      <c r="I79" s="1">
        <v>1</v>
      </c>
      <c r="J79" s="2">
        <f t="shared" si="8"/>
        <v>1</v>
      </c>
      <c r="K79" s="1">
        <v>1</v>
      </c>
      <c r="L79" s="1">
        <v>1</v>
      </c>
      <c r="M79" s="1">
        <v>1</v>
      </c>
      <c r="N79" s="1">
        <v>1</v>
      </c>
      <c r="O79" s="1">
        <v>1</v>
      </c>
      <c r="P79" s="1">
        <v>1</v>
      </c>
      <c r="Q79" s="1">
        <v>1</v>
      </c>
      <c r="R79" s="1">
        <v>1</v>
      </c>
      <c r="S79" s="2">
        <f t="shared" si="5"/>
        <v>1</v>
      </c>
      <c r="T79" s="1">
        <v>1</v>
      </c>
      <c r="U79" s="1">
        <v>1</v>
      </c>
      <c r="V79" s="1">
        <v>1</v>
      </c>
      <c r="W79" s="1">
        <v>1</v>
      </c>
      <c r="X79" s="1">
        <v>1</v>
      </c>
      <c r="Y79" s="2">
        <f t="shared" si="6"/>
        <v>1</v>
      </c>
      <c r="Z79" s="1">
        <v>1</v>
      </c>
      <c r="AA79" s="1">
        <v>1</v>
      </c>
      <c r="AB79" s="1">
        <v>1</v>
      </c>
      <c r="AC79" s="1">
        <v>1</v>
      </c>
      <c r="AD79" s="1">
        <v>1</v>
      </c>
      <c r="AE79" s="1">
        <v>1</v>
      </c>
      <c r="AF79" s="1">
        <v>1</v>
      </c>
      <c r="AG79" s="1">
        <v>1</v>
      </c>
      <c r="AH79" s="1">
        <v>1</v>
      </c>
      <c r="AI79" s="2">
        <f t="shared" si="9"/>
        <v>1</v>
      </c>
    </row>
    <row r="80" spans="1:35" s="13" customFormat="1" ht="13.5" customHeight="1" x14ac:dyDescent="0.15">
      <c r="A80" s="11">
        <v>79</v>
      </c>
      <c r="B80" s="1">
        <v>1</v>
      </c>
      <c r="C80" s="1">
        <v>1</v>
      </c>
      <c r="D80" s="1">
        <v>1</v>
      </c>
      <c r="E80" s="4">
        <f t="shared" si="7"/>
        <v>1</v>
      </c>
      <c r="F80" s="1">
        <v>1</v>
      </c>
      <c r="G80" s="1">
        <v>1</v>
      </c>
      <c r="H80" s="1">
        <v>1</v>
      </c>
      <c r="I80" s="1">
        <v>1</v>
      </c>
      <c r="J80" s="2">
        <f t="shared" si="8"/>
        <v>1</v>
      </c>
      <c r="K80" s="1">
        <v>1</v>
      </c>
      <c r="L80" s="1">
        <v>1</v>
      </c>
      <c r="M80" s="1">
        <v>1</v>
      </c>
      <c r="N80" s="1">
        <v>1</v>
      </c>
      <c r="O80" s="1">
        <v>1</v>
      </c>
      <c r="P80" s="1">
        <v>1</v>
      </c>
      <c r="Q80" s="1">
        <v>1</v>
      </c>
      <c r="R80" s="1">
        <v>1</v>
      </c>
      <c r="S80" s="2">
        <f t="shared" si="5"/>
        <v>1</v>
      </c>
      <c r="T80" s="1">
        <v>1</v>
      </c>
      <c r="U80" s="1">
        <v>1</v>
      </c>
      <c r="V80" s="1">
        <v>1</v>
      </c>
      <c r="W80" s="1">
        <v>1</v>
      </c>
      <c r="X80" s="1">
        <v>1</v>
      </c>
      <c r="Y80" s="2">
        <f t="shared" si="6"/>
        <v>1</v>
      </c>
      <c r="Z80" s="1">
        <v>1</v>
      </c>
      <c r="AA80" s="1">
        <v>1</v>
      </c>
      <c r="AB80" s="1">
        <v>1</v>
      </c>
      <c r="AC80" s="1">
        <v>1</v>
      </c>
      <c r="AD80" s="1">
        <v>1</v>
      </c>
      <c r="AE80" s="1">
        <v>1</v>
      </c>
      <c r="AF80" s="1">
        <v>1</v>
      </c>
      <c r="AG80" s="1">
        <v>1</v>
      </c>
      <c r="AH80" s="1">
        <v>1</v>
      </c>
      <c r="AI80" s="2">
        <f t="shared" si="9"/>
        <v>1</v>
      </c>
    </row>
    <row r="81" spans="1:35" s="13" customFormat="1" ht="13.5" customHeight="1" x14ac:dyDescent="0.15">
      <c r="A81" s="11">
        <v>80</v>
      </c>
      <c r="B81" s="1">
        <v>1</v>
      </c>
      <c r="C81" s="1">
        <v>1</v>
      </c>
      <c r="D81" s="1">
        <v>1</v>
      </c>
      <c r="E81" s="4">
        <f t="shared" si="7"/>
        <v>1</v>
      </c>
      <c r="F81" s="1">
        <v>1</v>
      </c>
      <c r="G81" s="1">
        <v>1</v>
      </c>
      <c r="H81" s="1">
        <v>1</v>
      </c>
      <c r="I81" s="1">
        <v>1</v>
      </c>
      <c r="J81" s="2">
        <f t="shared" si="8"/>
        <v>1</v>
      </c>
      <c r="K81" s="1">
        <v>1</v>
      </c>
      <c r="L81" s="1">
        <v>1</v>
      </c>
      <c r="M81" s="1">
        <v>1</v>
      </c>
      <c r="N81" s="1">
        <v>1</v>
      </c>
      <c r="O81" s="1">
        <v>1</v>
      </c>
      <c r="P81" s="1">
        <v>1</v>
      </c>
      <c r="Q81" s="1">
        <v>1</v>
      </c>
      <c r="R81" s="1">
        <v>1</v>
      </c>
      <c r="S81" s="2">
        <f t="shared" si="5"/>
        <v>1</v>
      </c>
      <c r="T81" s="1">
        <v>1</v>
      </c>
      <c r="U81" s="1">
        <v>1</v>
      </c>
      <c r="V81" s="1">
        <v>1</v>
      </c>
      <c r="W81" s="1">
        <v>1</v>
      </c>
      <c r="X81" s="1">
        <v>1</v>
      </c>
      <c r="Y81" s="2">
        <f t="shared" si="6"/>
        <v>1</v>
      </c>
      <c r="Z81" s="1">
        <v>1</v>
      </c>
      <c r="AA81" s="1">
        <v>1</v>
      </c>
      <c r="AB81" s="1">
        <v>1</v>
      </c>
      <c r="AC81" s="1">
        <v>1</v>
      </c>
      <c r="AD81" s="1">
        <v>1</v>
      </c>
      <c r="AE81" s="1">
        <v>1</v>
      </c>
      <c r="AF81" s="1">
        <v>1</v>
      </c>
      <c r="AG81" s="1">
        <v>1</v>
      </c>
      <c r="AH81" s="1">
        <v>1</v>
      </c>
      <c r="AI81" s="2">
        <f t="shared" si="9"/>
        <v>1</v>
      </c>
    </row>
    <row r="82" spans="1:35" s="13" customFormat="1" ht="13.5" customHeight="1" x14ac:dyDescent="0.15">
      <c r="A82" s="11">
        <v>81</v>
      </c>
      <c r="B82" s="1">
        <v>1</v>
      </c>
      <c r="C82" s="1">
        <v>1</v>
      </c>
      <c r="D82" s="1">
        <v>1</v>
      </c>
      <c r="E82" s="4">
        <f t="shared" si="7"/>
        <v>1</v>
      </c>
      <c r="F82" s="1">
        <v>1</v>
      </c>
      <c r="G82" s="1">
        <v>1</v>
      </c>
      <c r="H82" s="1">
        <v>1</v>
      </c>
      <c r="I82" s="1">
        <v>1</v>
      </c>
      <c r="J82" s="2">
        <f t="shared" si="8"/>
        <v>1</v>
      </c>
      <c r="K82" s="1">
        <v>1</v>
      </c>
      <c r="L82" s="1">
        <v>1</v>
      </c>
      <c r="M82" s="1">
        <v>1</v>
      </c>
      <c r="N82" s="1">
        <v>1</v>
      </c>
      <c r="O82" s="1">
        <v>1</v>
      </c>
      <c r="P82" s="1">
        <v>1</v>
      </c>
      <c r="Q82" s="1">
        <v>1</v>
      </c>
      <c r="R82" s="1">
        <v>1</v>
      </c>
      <c r="S82" s="2">
        <f t="shared" si="5"/>
        <v>1</v>
      </c>
      <c r="T82" s="1">
        <v>1</v>
      </c>
      <c r="U82" s="1">
        <v>1</v>
      </c>
      <c r="V82" s="1">
        <v>1</v>
      </c>
      <c r="W82" s="1">
        <v>1</v>
      </c>
      <c r="X82" s="1">
        <v>1</v>
      </c>
      <c r="Y82" s="2">
        <f t="shared" si="6"/>
        <v>1</v>
      </c>
      <c r="Z82" s="1">
        <v>1</v>
      </c>
      <c r="AA82" s="1">
        <v>1</v>
      </c>
      <c r="AB82" s="1">
        <v>1</v>
      </c>
      <c r="AC82" s="1">
        <v>1</v>
      </c>
      <c r="AD82" s="1">
        <v>1</v>
      </c>
      <c r="AE82" s="1">
        <v>1</v>
      </c>
      <c r="AF82" s="1">
        <v>1</v>
      </c>
      <c r="AG82" s="1">
        <v>1</v>
      </c>
      <c r="AH82" s="1">
        <v>1</v>
      </c>
      <c r="AI82" s="2">
        <f t="shared" si="9"/>
        <v>1</v>
      </c>
    </row>
    <row r="83" spans="1:35" s="13" customFormat="1" ht="13.5" customHeight="1" x14ac:dyDescent="0.15">
      <c r="A83" s="11">
        <v>82</v>
      </c>
      <c r="B83" s="1">
        <v>1</v>
      </c>
      <c r="C83" s="1">
        <v>1</v>
      </c>
      <c r="D83" s="1">
        <v>1</v>
      </c>
      <c r="E83" s="4">
        <f t="shared" si="7"/>
        <v>1</v>
      </c>
      <c r="F83" s="1">
        <v>1</v>
      </c>
      <c r="G83" s="1">
        <v>1</v>
      </c>
      <c r="H83" s="1">
        <v>1</v>
      </c>
      <c r="I83" s="1">
        <v>2</v>
      </c>
      <c r="J83" s="2">
        <f t="shared" si="8"/>
        <v>1.25</v>
      </c>
      <c r="K83" s="1">
        <v>1</v>
      </c>
      <c r="L83" s="1">
        <v>0</v>
      </c>
      <c r="M83" s="1">
        <v>1</v>
      </c>
      <c r="N83" s="1">
        <v>1</v>
      </c>
      <c r="O83" s="1">
        <v>1</v>
      </c>
      <c r="P83" s="1">
        <v>2</v>
      </c>
      <c r="Q83" s="1">
        <v>1</v>
      </c>
      <c r="R83" s="1">
        <v>1</v>
      </c>
      <c r="S83" s="2">
        <f t="shared" si="5"/>
        <v>1</v>
      </c>
      <c r="T83" s="1">
        <v>2</v>
      </c>
      <c r="U83" s="1" t="s">
        <v>72</v>
      </c>
      <c r="V83" s="1">
        <v>1</v>
      </c>
      <c r="W83" s="1">
        <v>0</v>
      </c>
      <c r="X83" s="1">
        <v>1</v>
      </c>
      <c r="Y83" s="2">
        <f t="shared" si="6"/>
        <v>1</v>
      </c>
      <c r="Z83" s="1">
        <v>2</v>
      </c>
      <c r="AA83" s="1">
        <v>2</v>
      </c>
      <c r="AB83" s="1">
        <v>2</v>
      </c>
      <c r="AC83" s="1">
        <v>1</v>
      </c>
      <c r="AD83" s="1">
        <v>1</v>
      </c>
      <c r="AE83" s="1">
        <v>2</v>
      </c>
      <c r="AF83" s="1">
        <v>1</v>
      </c>
      <c r="AG83" s="1">
        <v>2</v>
      </c>
      <c r="AH83" s="1">
        <v>2</v>
      </c>
      <c r="AI83" s="2">
        <f t="shared" si="9"/>
        <v>1.6666666666666667</v>
      </c>
    </row>
    <row r="84" spans="1:35" s="13" customFormat="1" ht="13.5" customHeight="1" x14ac:dyDescent="0.15">
      <c r="A84" s="11">
        <v>83</v>
      </c>
      <c r="B84" s="1">
        <v>2</v>
      </c>
      <c r="C84" s="1">
        <v>2</v>
      </c>
      <c r="D84" s="1">
        <v>2</v>
      </c>
      <c r="E84" s="4">
        <f t="shared" si="7"/>
        <v>2</v>
      </c>
      <c r="F84" s="1">
        <v>2</v>
      </c>
      <c r="G84" s="1">
        <v>2</v>
      </c>
      <c r="H84" s="1">
        <v>2</v>
      </c>
      <c r="I84" s="1">
        <v>2</v>
      </c>
      <c r="J84" s="2">
        <f t="shared" si="8"/>
        <v>2</v>
      </c>
      <c r="K84" s="1">
        <v>1</v>
      </c>
      <c r="L84" s="1">
        <v>1</v>
      </c>
      <c r="M84" s="1">
        <v>1</v>
      </c>
      <c r="N84" s="1">
        <v>2</v>
      </c>
      <c r="O84" s="1">
        <v>2</v>
      </c>
      <c r="P84" s="1">
        <v>2</v>
      </c>
      <c r="Q84" s="1">
        <v>2</v>
      </c>
      <c r="R84" s="1">
        <v>2</v>
      </c>
      <c r="S84" s="2">
        <f t="shared" si="5"/>
        <v>1.625</v>
      </c>
      <c r="T84" s="1">
        <v>2</v>
      </c>
      <c r="U84" s="1">
        <v>1</v>
      </c>
      <c r="V84" s="1">
        <v>2</v>
      </c>
      <c r="W84" s="1">
        <v>0</v>
      </c>
      <c r="X84" s="1">
        <v>2</v>
      </c>
      <c r="Y84" s="2">
        <f t="shared" si="6"/>
        <v>1.4</v>
      </c>
      <c r="Z84" s="1">
        <v>2</v>
      </c>
      <c r="AA84" s="1">
        <v>2</v>
      </c>
      <c r="AB84" s="1">
        <v>2</v>
      </c>
      <c r="AC84" s="1">
        <v>2</v>
      </c>
      <c r="AD84" s="1">
        <v>2</v>
      </c>
      <c r="AE84" s="1">
        <v>2</v>
      </c>
      <c r="AF84" s="1">
        <v>2</v>
      </c>
      <c r="AG84" s="1">
        <v>2</v>
      </c>
      <c r="AH84" s="1">
        <v>2</v>
      </c>
      <c r="AI84" s="2">
        <f t="shared" si="9"/>
        <v>2</v>
      </c>
    </row>
    <row r="85" spans="1:35" s="13" customFormat="1" ht="13.5" customHeight="1" x14ac:dyDescent="0.15">
      <c r="A85" s="11">
        <v>84</v>
      </c>
      <c r="B85" s="1">
        <v>1</v>
      </c>
      <c r="C85" s="1">
        <v>1</v>
      </c>
      <c r="D85" s="1">
        <v>1</v>
      </c>
      <c r="E85" s="4">
        <f t="shared" si="7"/>
        <v>1</v>
      </c>
      <c r="F85" s="1">
        <v>1</v>
      </c>
      <c r="G85" s="1">
        <v>1</v>
      </c>
      <c r="H85" s="1">
        <v>1</v>
      </c>
      <c r="I85" s="1">
        <v>1</v>
      </c>
      <c r="J85" s="2">
        <f t="shared" si="8"/>
        <v>1</v>
      </c>
      <c r="K85" s="1">
        <v>1</v>
      </c>
      <c r="L85" s="1">
        <v>1</v>
      </c>
      <c r="M85" s="1">
        <v>1</v>
      </c>
      <c r="N85" s="1">
        <v>1</v>
      </c>
      <c r="O85" s="1">
        <v>1</v>
      </c>
      <c r="P85" s="1">
        <v>1</v>
      </c>
      <c r="Q85" s="1">
        <v>1</v>
      </c>
      <c r="R85" s="1">
        <v>1</v>
      </c>
      <c r="S85" s="2">
        <f t="shared" si="5"/>
        <v>1</v>
      </c>
      <c r="T85" s="1">
        <v>1</v>
      </c>
      <c r="U85" s="1">
        <v>1</v>
      </c>
      <c r="V85" s="1">
        <v>1</v>
      </c>
      <c r="W85" s="1">
        <v>1</v>
      </c>
      <c r="X85" s="1">
        <v>1</v>
      </c>
      <c r="Y85" s="2">
        <f t="shared" si="6"/>
        <v>1</v>
      </c>
      <c r="Z85" s="1">
        <v>1</v>
      </c>
      <c r="AA85" s="1">
        <v>1</v>
      </c>
      <c r="AB85" s="1">
        <v>1</v>
      </c>
      <c r="AC85" s="1">
        <v>1</v>
      </c>
      <c r="AD85" s="1">
        <v>1</v>
      </c>
      <c r="AE85" s="1">
        <v>1</v>
      </c>
      <c r="AF85" s="1">
        <v>1</v>
      </c>
      <c r="AG85" s="1">
        <v>1</v>
      </c>
      <c r="AH85" s="1">
        <v>1</v>
      </c>
      <c r="AI85" s="2">
        <f t="shared" si="9"/>
        <v>1</v>
      </c>
    </row>
    <row r="86" spans="1:35" s="13" customFormat="1" ht="13.5" customHeight="1" x14ac:dyDescent="0.15">
      <c r="A86" s="11">
        <v>85</v>
      </c>
      <c r="B86" s="1">
        <v>1</v>
      </c>
      <c r="C86" s="1">
        <v>1</v>
      </c>
      <c r="D86" s="1">
        <v>1</v>
      </c>
      <c r="E86" s="4">
        <f t="shared" si="7"/>
        <v>1</v>
      </c>
      <c r="F86" s="1">
        <v>1</v>
      </c>
      <c r="G86" s="1">
        <v>1</v>
      </c>
      <c r="H86" s="1">
        <v>1</v>
      </c>
      <c r="I86" s="1">
        <v>1</v>
      </c>
      <c r="J86" s="2">
        <f t="shared" si="8"/>
        <v>1</v>
      </c>
      <c r="K86" s="1">
        <v>1</v>
      </c>
      <c r="L86" s="1">
        <v>1</v>
      </c>
      <c r="M86" s="1">
        <v>1</v>
      </c>
      <c r="N86" s="1">
        <v>1</v>
      </c>
      <c r="O86" s="1">
        <v>1</v>
      </c>
      <c r="P86" s="1">
        <v>1</v>
      </c>
      <c r="Q86" s="1">
        <v>1</v>
      </c>
      <c r="R86" s="1">
        <v>1</v>
      </c>
      <c r="S86" s="2">
        <f t="shared" si="5"/>
        <v>1</v>
      </c>
      <c r="T86" s="1">
        <v>1</v>
      </c>
      <c r="U86" s="1">
        <v>1</v>
      </c>
      <c r="V86" s="1">
        <v>1</v>
      </c>
      <c r="W86" s="1">
        <v>1</v>
      </c>
      <c r="X86" s="1">
        <v>1</v>
      </c>
      <c r="Y86" s="2">
        <f t="shared" si="6"/>
        <v>1</v>
      </c>
      <c r="Z86" s="1">
        <v>1</v>
      </c>
      <c r="AA86" s="1">
        <v>1</v>
      </c>
      <c r="AB86" s="1">
        <v>1</v>
      </c>
      <c r="AC86" s="1">
        <v>1</v>
      </c>
      <c r="AD86" s="1">
        <v>1</v>
      </c>
      <c r="AE86" s="1">
        <v>1</v>
      </c>
      <c r="AF86" s="1">
        <v>1</v>
      </c>
      <c r="AG86" s="1">
        <v>1</v>
      </c>
      <c r="AH86" s="1">
        <v>1</v>
      </c>
      <c r="AI86" s="2">
        <f t="shared" si="9"/>
        <v>1</v>
      </c>
    </row>
    <row r="87" spans="1:35" s="13" customFormat="1" ht="13.5" customHeight="1" x14ac:dyDescent="0.15">
      <c r="A87" s="11">
        <v>86</v>
      </c>
      <c r="B87" s="1">
        <v>1</v>
      </c>
      <c r="C87" s="1">
        <v>1</v>
      </c>
      <c r="D87" s="1">
        <v>1</v>
      </c>
      <c r="E87" s="4">
        <f t="shared" si="7"/>
        <v>1</v>
      </c>
      <c r="F87" s="1">
        <v>1</v>
      </c>
      <c r="G87" s="1">
        <v>1</v>
      </c>
      <c r="H87" s="1">
        <v>1</v>
      </c>
      <c r="I87" s="1">
        <v>1</v>
      </c>
      <c r="J87" s="2">
        <f t="shared" si="8"/>
        <v>1</v>
      </c>
      <c r="K87" s="1">
        <v>1</v>
      </c>
      <c r="L87" s="1">
        <v>1</v>
      </c>
      <c r="M87" s="1">
        <v>1</v>
      </c>
      <c r="N87" s="1">
        <v>1</v>
      </c>
      <c r="O87" s="1">
        <v>1</v>
      </c>
      <c r="P87" s="1">
        <v>1</v>
      </c>
      <c r="Q87" s="1">
        <v>1</v>
      </c>
      <c r="R87" s="1">
        <v>1</v>
      </c>
      <c r="S87" s="2">
        <f t="shared" si="5"/>
        <v>1</v>
      </c>
      <c r="T87" s="1">
        <v>1</v>
      </c>
      <c r="U87" s="1">
        <v>1</v>
      </c>
      <c r="V87" s="1">
        <v>1</v>
      </c>
      <c r="W87" s="1">
        <v>1</v>
      </c>
      <c r="X87" s="1">
        <v>1</v>
      </c>
      <c r="Y87" s="2">
        <f t="shared" si="6"/>
        <v>1</v>
      </c>
      <c r="Z87" s="1">
        <v>1</v>
      </c>
      <c r="AA87" s="1">
        <v>1</v>
      </c>
      <c r="AB87" s="1">
        <v>1</v>
      </c>
      <c r="AC87" s="1">
        <v>1</v>
      </c>
      <c r="AD87" s="1">
        <v>1</v>
      </c>
      <c r="AE87" s="1">
        <v>1</v>
      </c>
      <c r="AF87" s="1">
        <v>1</v>
      </c>
      <c r="AG87" s="1">
        <v>1</v>
      </c>
      <c r="AH87" s="1">
        <v>1</v>
      </c>
      <c r="AI87" s="2">
        <f t="shared" si="9"/>
        <v>1</v>
      </c>
    </row>
    <row r="88" spans="1:35" s="13" customFormat="1" ht="13.5" customHeight="1" x14ac:dyDescent="0.15">
      <c r="A88" s="11">
        <v>87</v>
      </c>
      <c r="B88" s="1">
        <v>1</v>
      </c>
      <c r="C88" s="1">
        <v>1</v>
      </c>
      <c r="D88" s="1">
        <v>1</v>
      </c>
      <c r="E88" s="4">
        <f t="shared" si="7"/>
        <v>1</v>
      </c>
      <c r="F88" s="1">
        <v>1</v>
      </c>
      <c r="G88" s="1">
        <v>1</v>
      </c>
      <c r="H88" s="1">
        <v>1</v>
      </c>
      <c r="I88" s="1">
        <v>1</v>
      </c>
      <c r="J88" s="2">
        <f t="shared" si="8"/>
        <v>1</v>
      </c>
      <c r="K88" s="1">
        <v>1</v>
      </c>
      <c r="L88" s="1">
        <v>1</v>
      </c>
      <c r="M88" s="1">
        <v>1</v>
      </c>
      <c r="N88" s="1">
        <v>1</v>
      </c>
      <c r="O88" s="1">
        <v>1</v>
      </c>
      <c r="P88" s="1">
        <v>1</v>
      </c>
      <c r="Q88" s="1">
        <v>1</v>
      </c>
      <c r="R88" s="1">
        <v>1</v>
      </c>
      <c r="S88" s="2">
        <f t="shared" si="5"/>
        <v>1</v>
      </c>
      <c r="T88" s="1">
        <v>1</v>
      </c>
      <c r="U88" s="1">
        <v>1</v>
      </c>
      <c r="V88" s="1">
        <v>1</v>
      </c>
      <c r="W88" s="1">
        <v>1</v>
      </c>
      <c r="X88" s="1">
        <v>1</v>
      </c>
      <c r="Y88" s="2">
        <f t="shared" si="6"/>
        <v>1</v>
      </c>
      <c r="Z88" s="1">
        <v>1</v>
      </c>
      <c r="AA88" s="1">
        <v>1</v>
      </c>
      <c r="AB88" s="1">
        <v>1</v>
      </c>
      <c r="AC88" s="1">
        <v>1</v>
      </c>
      <c r="AD88" s="1">
        <v>1</v>
      </c>
      <c r="AE88" s="1">
        <v>1</v>
      </c>
      <c r="AF88" s="1">
        <v>1</v>
      </c>
      <c r="AG88" s="1">
        <v>1</v>
      </c>
      <c r="AH88" s="1">
        <v>1</v>
      </c>
      <c r="AI88" s="2">
        <f t="shared" si="9"/>
        <v>1</v>
      </c>
    </row>
    <row r="89" spans="1:35" s="13" customFormat="1" ht="13.5" customHeight="1" x14ac:dyDescent="0.15">
      <c r="A89" s="11">
        <v>88</v>
      </c>
      <c r="B89" s="1">
        <v>2</v>
      </c>
      <c r="C89" s="1">
        <v>2</v>
      </c>
      <c r="D89" s="1">
        <v>2</v>
      </c>
      <c r="E89" s="4">
        <f t="shared" si="7"/>
        <v>2</v>
      </c>
      <c r="F89" s="1">
        <v>2</v>
      </c>
      <c r="G89" s="1">
        <v>1</v>
      </c>
      <c r="H89" s="1">
        <v>2</v>
      </c>
      <c r="I89" s="1">
        <v>2</v>
      </c>
      <c r="J89" s="2">
        <f t="shared" si="8"/>
        <v>1.75</v>
      </c>
      <c r="K89" s="1">
        <v>1</v>
      </c>
      <c r="L89" s="1">
        <v>1</v>
      </c>
      <c r="M89" s="1">
        <v>1</v>
      </c>
      <c r="N89" s="1">
        <v>2</v>
      </c>
      <c r="O89" s="1">
        <v>2</v>
      </c>
      <c r="P89" s="1">
        <v>2</v>
      </c>
      <c r="Q89" s="1">
        <v>2</v>
      </c>
      <c r="R89" s="1">
        <v>2</v>
      </c>
      <c r="S89" s="2">
        <f t="shared" si="5"/>
        <v>1.625</v>
      </c>
      <c r="T89" s="1">
        <v>2</v>
      </c>
      <c r="U89" s="1">
        <v>1</v>
      </c>
      <c r="V89" s="1">
        <v>1</v>
      </c>
      <c r="W89" s="1">
        <v>1</v>
      </c>
      <c r="X89" s="1">
        <v>1</v>
      </c>
      <c r="Y89" s="2">
        <f t="shared" si="6"/>
        <v>1.2</v>
      </c>
      <c r="Z89" s="1">
        <v>2</v>
      </c>
      <c r="AA89" s="1">
        <v>2</v>
      </c>
      <c r="AB89" s="1">
        <v>2</v>
      </c>
      <c r="AC89" s="1">
        <v>1</v>
      </c>
      <c r="AD89" s="1">
        <v>1</v>
      </c>
      <c r="AE89" s="1">
        <v>2</v>
      </c>
      <c r="AF89" s="1">
        <v>1</v>
      </c>
      <c r="AG89" s="1">
        <v>2</v>
      </c>
      <c r="AH89" s="1">
        <v>2</v>
      </c>
      <c r="AI89" s="2">
        <f t="shared" si="9"/>
        <v>1.6666666666666667</v>
      </c>
    </row>
    <row r="90" spans="1:35" s="13" customFormat="1" ht="13.5" customHeight="1" x14ac:dyDescent="0.15">
      <c r="A90" s="11">
        <v>89</v>
      </c>
      <c r="B90" s="1">
        <v>1</v>
      </c>
      <c r="C90" s="1">
        <v>1</v>
      </c>
      <c r="D90" s="1">
        <v>1</v>
      </c>
      <c r="E90" s="4">
        <f t="shared" si="7"/>
        <v>1</v>
      </c>
      <c r="F90" s="1">
        <v>1</v>
      </c>
      <c r="G90" s="1">
        <v>1</v>
      </c>
      <c r="H90" s="1">
        <v>1</v>
      </c>
      <c r="I90" s="1">
        <v>1</v>
      </c>
      <c r="J90" s="2">
        <f t="shared" si="8"/>
        <v>1</v>
      </c>
      <c r="K90" s="1">
        <v>1</v>
      </c>
      <c r="L90" s="1">
        <v>1</v>
      </c>
      <c r="M90" s="1">
        <v>1</v>
      </c>
      <c r="N90" s="1">
        <v>1</v>
      </c>
      <c r="O90" s="1">
        <v>1</v>
      </c>
      <c r="P90" s="1">
        <v>1</v>
      </c>
      <c r="Q90" s="1">
        <v>1</v>
      </c>
      <c r="R90" s="1">
        <v>1</v>
      </c>
      <c r="S90" s="2">
        <f t="shared" si="5"/>
        <v>1</v>
      </c>
      <c r="T90" s="1">
        <v>1</v>
      </c>
      <c r="U90" s="1">
        <v>1</v>
      </c>
      <c r="V90" s="1">
        <v>1</v>
      </c>
      <c r="W90" s="1">
        <v>1</v>
      </c>
      <c r="X90" s="1">
        <v>1</v>
      </c>
      <c r="Y90" s="2">
        <f t="shared" si="6"/>
        <v>1</v>
      </c>
      <c r="Z90" s="1">
        <v>1</v>
      </c>
      <c r="AA90" s="1">
        <v>1</v>
      </c>
      <c r="AB90" s="1">
        <v>1</v>
      </c>
      <c r="AC90" s="1">
        <v>1</v>
      </c>
      <c r="AD90" s="1">
        <v>1</v>
      </c>
      <c r="AE90" s="1">
        <v>1</v>
      </c>
      <c r="AF90" s="1">
        <v>1</v>
      </c>
      <c r="AG90" s="1">
        <v>1</v>
      </c>
      <c r="AH90" s="1">
        <v>1</v>
      </c>
      <c r="AI90" s="2">
        <f t="shared" si="9"/>
        <v>1</v>
      </c>
    </row>
    <row r="91" spans="1:35" s="13" customFormat="1" ht="13.5" customHeight="1" x14ac:dyDescent="0.15">
      <c r="A91" s="11">
        <v>90</v>
      </c>
      <c r="B91" s="1">
        <v>2</v>
      </c>
      <c r="C91" s="1">
        <v>1</v>
      </c>
      <c r="D91" s="1">
        <v>2</v>
      </c>
      <c r="E91" s="4">
        <f t="shared" si="7"/>
        <v>1.6666666666666667</v>
      </c>
      <c r="F91" s="1">
        <v>1</v>
      </c>
      <c r="G91" s="1">
        <v>1</v>
      </c>
      <c r="H91" s="1">
        <v>1</v>
      </c>
      <c r="I91" s="1">
        <v>2</v>
      </c>
      <c r="J91" s="2">
        <f t="shared" si="8"/>
        <v>1.25</v>
      </c>
      <c r="K91" s="1">
        <v>0</v>
      </c>
      <c r="L91" s="1">
        <v>1</v>
      </c>
      <c r="M91" s="1">
        <v>1</v>
      </c>
      <c r="N91" s="1">
        <v>2</v>
      </c>
      <c r="O91" s="1">
        <v>1</v>
      </c>
      <c r="P91" s="1">
        <v>2</v>
      </c>
      <c r="Q91" s="1">
        <v>1</v>
      </c>
      <c r="R91" s="1">
        <v>2</v>
      </c>
      <c r="S91" s="2">
        <f t="shared" si="5"/>
        <v>1.25</v>
      </c>
      <c r="T91" s="1" t="s">
        <v>72</v>
      </c>
      <c r="U91" s="1">
        <v>1</v>
      </c>
      <c r="V91" s="1">
        <v>1</v>
      </c>
      <c r="W91" s="1">
        <v>0</v>
      </c>
      <c r="X91" s="1">
        <v>1</v>
      </c>
      <c r="Y91" s="2">
        <f t="shared" si="6"/>
        <v>0.75</v>
      </c>
      <c r="Z91" s="1">
        <v>2</v>
      </c>
      <c r="AA91" s="1">
        <v>2</v>
      </c>
      <c r="AB91" s="1">
        <v>2</v>
      </c>
      <c r="AC91" s="1">
        <v>1</v>
      </c>
      <c r="AD91" s="1">
        <v>1</v>
      </c>
      <c r="AE91" s="1">
        <v>2</v>
      </c>
      <c r="AF91" s="1">
        <v>1</v>
      </c>
      <c r="AG91" s="1">
        <v>2</v>
      </c>
      <c r="AH91" s="1">
        <v>2</v>
      </c>
      <c r="AI91" s="2">
        <f t="shared" si="9"/>
        <v>1.6666666666666667</v>
      </c>
    </row>
    <row r="92" spans="1:35" s="13" customFormat="1" ht="13.5" customHeight="1" x14ac:dyDescent="0.15">
      <c r="A92" s="11">
        <v>91</v>
      </c>
      <c r="B92" s="1">
        <v>2</v>
      </c>
      <c r="C92" s="1">
        <v>2</v>
      </c>
      <c r="D92" s="1">
        <v>2</v>
      </c>
      <c r="E92" s="4">
        <f t="shared" si="7"/>
        <v>2</v>
      </c>
      <c r="F92" s="1">
        <v>2</v>
      </c>
      <c r="G92" s="1">
        <v>2</v>
      </c>
      <c r="H92" s="1">
        <v>2</v>
      </c>
      <c r="I92" s="1">
        <v>2</v>
      </c>
      <c r="J92" s="2">
        <f t="shared" si="8"/>
        <v>2</v>
      </c>
      <c r="K92" s="1">
        <v>1</v>
      </c>
      <c r="L92" s="1">
        <v>1</v>
      </c>
      <c r="M92" s="1">
        <v>2</v>
      </c>
      <c r="N92" s="1">
        <v>2</v>
      </c>
      <c r="O92" s="1">
        <v>2</v>
      </c>
      <c r="P92" s="1">
        <v>2</v>
      </c>
      <c r="Q92" s="1">
        <v>2</v>
      </c>
      <c r="R92" s="1">
        <v>2</v>
      </c>
      <c r="S92" s="2">
        <f t="shared" si="5"/>
        <v>1.75</v>
      </c>
      <c r="T92" s="1">
        <v>2</v>
      </c>
      <c r="U92" s="1">
        <v>2</v>
      </c>
      <c r="V92" s="1">
        <v>2</v>
      </c>
      <c r="W92" s="1">
        <v>1</v>
      </c>
      <c r="X92" s="1">
        <v>2</v>
      </c>
      <c r="Y92" s="2">
        <f t="shared" si="6"/>
        <v>1.8</v>
      </c>
      <c r="Z92" s="1">
        <v>2</v>
      </c>
      <c r="AA92" s="1">
        <v>2</v>
      </c>
      <c r="AB92" s="1">
        <v>2</v>
      </c>
      <c r="AC92" s="1">
        <v>2</v>
      </c>
      <c r="AD92" s="1">
        <v>2</v>
      </c>
      <c r="AE92" s="1">
        <v>2</v>
      </c>
      <c r="AF92" s="1">
        <v>2</v>
      </c>
      <c r="AG92" s="1">
        <v>2</v>
      </c>
      <c r="AH92" s="1">
        <v>2</v>
      </c>
      <c r="AI92" s="2">
        <f t="shared" si="9"/>
        <v>2</v>
      </c>
    </row>
    <row r="93" spans="1:35" s="13" customFormat="1" ht="13.5" customHeight="1" x14ac:dyDescent="0.15">
      <c r="A93" s="11">
        <v>92</v>
      </c>
      <c r="B93" s="1">
        <v>1</v>
      </c>
      <c r="C93" s="1">
        <v>1</v>
      </c>
      <c r="D93" s="1">
        <v>1</v>
      </c>
      <c r="E93" s="4">
        <f t="shared" si="7"/>
        <v>1</v>
      </c>
      <c r="F93" s="1">
        <v>1</v>
      </c>
      <c r="G93" s="1">
        <v>1</v>
      </c>
      <c r="H93" s="1">
        <v>1</v>
      </c>
      <c r="I93" s="1">
        <v>1</v>
      </c>
      <c r="J93" s="2">
        <f t="shared" si="8"/>
        <v>1</v>
      </c>
      <c r="K93" s="1">
        <v>1</v>
      </c>
      <c r="L93" s="1">
        <v>1</v>
      </c>
      <c r="M93" s="1">
        <v>1</v>
      </c>
      <c r="N93" s="1">
        <v>1</v>
      </c>
      <c r="O93" s="1">
        <v>1</v>
      </c>
      <c r="P93" s="1">
        <v>1</v>
      </c>
      <c r="Q93" s="1">
        <v>1</v>
      </c>
      <c r="R93" s="1">
        <v>1</v>
      </c>
      <c r="S93" s="2">
        <f t="shared" si="5"/>
        <v>1</v>
      </c>
      <c r="T93" s="1">
        <v>1</v>
      </c>
      <c r="U93" s="1">
        <v>1</v>
      </c>
      <c r="V93" s="1">
        <v>1</v>
      </c>
      <c r="W93" s="1">
        <v>1</v>
      </c>
      <c r="X93" s="1">
        <v>1</v>
      </c>
      <c r="Y93" s="2">
        <f t="shared" si="6"/>
        <v>1</v>
      </c>
      <c r="Z93" s="1">
        <v>1</v>
      </c>
      <c r="AA93" s="1">
        <v>1</v>
      </c>
      <c r="AB93" s="1">
        <v>1</v>
      </c>
      <c r="AC93" s="1">
        <v>1</v>
      </c>
      <c r="AD93" s="1">
        <v>1</v>
      </c>
      <c r="AE93" s="1">
        <v>1</v>
      </c>
      <c r="AF93" s="1">
        <v>1</v>
      </c>
      <c r="AG93" s="1">
        <v>1</v>
      </c>
      <c r="AH93" s="1">
        <v>1</v>
      </c>
      <c r="AI93" s="2">
        <f t="shared" si="9"/>
        <v>1</v>
      </c>
    </row>
    <row r="94" spans="1:35" s="13" customFormat="1" ht="13.5" customHeight="1" x14ac:dyDescent="0.15">
      <c r="A94" s="11">
        <v>93</v>
      </c>
      <c r="B94" s="1">
        <v>2</v>
      </c>
      <c r="C94" s="1">
        <v>2</v>
      </c>
      <c r="D94" s="1">
        <v>2</v>
      </c>
      <c r="E94" s="4">
        <f t="shared" si="7"/>
        <v>2</v>
      </c>
      <c r="F94" s="1">
        <v>2</v>
      </c>
      <c r="G94" s="1">
        <v>2</v>
      </c>
      <c r="H94" s="1">
        <v>2</v>
      </c>
      <c r="I94" s="1">
        <v>2</v>
      </c>
      <c r="J94" s="2">
        <f t="shared" si="8"/>
        <v>2</v>
      </c>
      <c r="K94" s="1">
        <v>1</v>
      </c>
      <c r="L94" s="1">
        <v>1</v>
      </c>
      <c r="M94" s="1">
        <v>2</v>
      </c>
      <c r="N94" s="1">
        <v>2</v>
      </c>
      <c r="O94" s="1">
        <v>2</v>
      </c>
      <c r="P94" s="1">
        <v>2</v>
      </c>
      <c r="Q94" s="1">
        <v>2</v>
      </c>
      <c r="R94" s="1">
        <v>2</v>
      </c>
      <c r="S94" s="2">
        <f t="shared" si="5"/>
        <v>1.75</v>
      </c>
      <c r="T94" s="1">
        <v>2</v>
      </c>
      <c r="U94" s="1">
        <v>2</v>
      </c>
      <c r="V94" s="1">
        <v>2</v>
      </c>
      <c r="W94" s="1">
        <v>0</v>
      </c>
      <c r="X94" s="1">
        <v>1</v>
      </c>
      <c r="Y94" s="2">
        <f t="shared" si="6"/>
        <v>1.4</v>
      </c>
      <c r="Z94" s="1">
        <v>2</v>
      </c>
      <c r="AA94" s="1">
        <v>2</v>
      </c>
      <c r="AB94" s="1">
        <v>2</v>
      </c>
      <c r="AC94" s="1">
        <v>2</v>
      </c>
      <c r="AD94" s="1">
        <v>2</v>
      </c>
      <c r="AE94" s="1">
        <v>2</v>
      </c>
      <c r="AF94" s="1">
        <v>2</v>
      </c>
      <c r="AG94" s="1">
        <v>2</v>
      </c>
      <c r="AH94" s="1">
        <v>2</v>
      </c>
      <c r="AI94" s="2">
        <f t="shared" si="9"/>
        <v>2</v>
      </c>
    </row>
    <row r="95" spans="1:35" s="13" customFormat="1" ht="13.5" customHeight="1" x14ac:dyDescent="0.15">
      <c r="A95" s="11">
        <v>94</v>
      </c>
      <c r="B95" s="1">
        <v>1</v>
      </c>
      <c r="C95" s="1">
        <v>1</v>
      </c>
      <c r="D95" s="1">
        <v>1</v>
      </c>
      <c r="E95" s="4">
        <f t="shared" si="7"/>
        <v>1</v>
      </c>
      <c r="F95" s="1">
        <v>1</v>
      </c>
      <c r="G95" s="1">
        <v>1</v>
      </c>
      <c r="H95" s="1">
        <v>1</v>
      </c>
      <c r="I95" s="1">
        <v>1</v>
      </c>
      <c r="J95" s="2">
        <f t="shared" si="8"/>
        <v>1</v>
      </c>
      <c r="K95" s="1">
        <v>1</v>
      </c>
      <c r="L95" s="1">
        <v>1</v>
      </c>
      <c r="M95" s="1">
        <v>1</v>
      </c>
      <c r="N95" s="1">
        <v>1</v>
      </c>
      <c r="O95" s="1">
        <v>1</v>
      </c>
      <c r="P95" s="1">
        <v>1</v>
      </c>
      <c r="Q95" s="1">
        <v>1</v>
      </c>
      <c r="R95" s="1">
        <v>1</v>
      </c>
      <c r="S95" s="2">
        <f t="shared" si="5"/>
        <v>1</v>
      </c>
      <c r="T95" s="1">
        <v>1</v>
      </c>
      <c r="U95" s="1">
        <v>1</v>
      </c>
      <c r="V95" s="1">
        <v>1</v>
      </c>
      <c r="W95" s="1">
        <v>1</v>
      </c>
      <c r="X95" s="1">
        <v>1</v>
      </c>
      <c r="Y95" s="2">
        <f t="shared" si="6"/>
        <v>1</v>
      </c>
      <c r="Z95" s="1">
        <v>1</v>
      </c>
      <c r="AA95" s="1">
        <v>1</v>
      </c>
      <c r="AB95" s="1">
        <v>1</v>
      </c>
      <c r="AC95" s="1">
        <v>1</v>
      </c>
      <c r="AD95" s="1">
        <v>1</v>
      </c>
      <c r="AE95" s="1">
        <v>1</v>
      </c>
      <c r="AF95" s="1">
        <v>1</v>
      </c>
      <c r="AG95" s="1">
        <v>1</v>
      </c>
      <c r="AH95" s="1">
        <v>1</v>
      </c>
      <c r="AI95" s="2">
        <f t="shared" si="9"/>
        <v>1</v>
      </c>
    </row>
    <row r="96" spans="1:35" s="13" customFormat="1" ht="13.5" customHeight="1" x14ac:dyDescent="0.15">
      <c r="A96" s="11">
        <v>95</v>
      </c>
      <c r="B96" s="1">
        <v>1</v>
      </c>
      <c r="C96" s="1">
        <v>1</v>
      </c>
      <c r="D96" s="1">
        <v>1</v>
      </c>
      <c r="E96" s="4">
        <f t="shared" si="7"/>
        <v>1</v>
      </c>
      <c r="F96" s="1">
        <v>1</v>
      </c>
      <c r="G96" s="1">
        <v>1</v>
      </c>
      <c r="H96" s="1">
        <v>1</v>
      </c>
      <c r="I96" s="1">
        <v>1</v>
      </c>
      <c r="J96" s="2">
        <f t="shared" si="8"/>
        <v>1</v>
      </c>
      <c r="K96" s="1">
        <v>1</v>
      </c>
      <c r="L96" s="1">
        <v>1</v>
      </c>
      <c r="M96" s="1">
        <v>1</v>
      </c>
      <c r="N96" s="1">
        <v>1</v>
      </c>
      <c r="O96" s="1">
        <v>1</v>
      </c>
      <c r="P96" s="1">
        <v>1</v>
      </c>
      <c r="Q96" s="1">
        <v>1</v>
      </c>
      <c r="R96" s="1">
        <v>1</v>
      </c>
      <c r="S96" s="2">
        <f t="shared" si="5"/>
        <v>1</v>
      </c>
      <c r="T96" s="1">
        <v>1</v>
      </c>
      <c r="U96" s="1">
        <v>1</v>
      </c>
      <c r="V96" s="1">
        <v>1</v>
      </c>
      <c r="W96" s="1">
        <v>1</v>
      </c>
      <c r="X96" s="1">
        <v>1</v>
      </c>
      <c r="Y96" s="2">
        <f t="shared" si="6"/>
        <v>1</v>
      </c>
      <c r="Z96" s="1">
        <v>1</v>
      </c>
      <c r="AA96" s="1">
        <v>1</v>
      </c>
      <c r="AB96" s="1">
        <v>1</v>
      </c>
      <c r="AC96" s="1">
        <v>1</v>
      </c>
      <c r="AD96" s="1">
        <v>1</v>
      </c>
      <c r="AE96" s="1">
        <v>1</v>
      </c>
      <c r="AF96" s="1">
        <v>1</v>
      </c>
      <c r="AG96" s="1">
        <v>1</v>
      </c>
      <c r="AH96" s="1">
        <v>1</v>
      </c>
      <c r="AI96" s="2">
        <f t="shared" si="9"/>
        <v>1</v>
      </c>
    </row>
    <row r="97" spans="1:35" s="13" customFormat="1" ht="13.5" customHeight="1" x14ac:dyDescent="0.15">
      <c r="A97" s="11">
        <v>96</v>
      </c>
      <c r="B97" s="1">
        <v>1</v>
      </c>
      <c r="C97" s="1">
        <v>1</v>
      </c>
      <c r="D97" s="1">
        <v>1</v>
      </c>
      <c r="E97" s="4">
        <f t="shared" si="7"/>
        <v>1</v>
      </c>
      <c r="F97" s="1">
        <v>1</v>
      </c>
      <c r="G97" s="1">
        <v>1</v>
      </c>
      <c r="H97" s="1">
        <v>1</v>
      </c>
      <c r="I97" s="1">
        <v>1</v>
      </c>
      <c r="J97" s="2">
        <f t="shared" si="8"/>
        <v>1</v>
      </c>
      <c r="K97" s="1">
        <v>1</v>
      </c>
      <c r="L97" s="1">
        <v>1</v>
      </c>
      <c r="M97" s="1">
        <v>1</v>
      </c>
      <c r="N97" s="1">
        <v>1</v>
      </c>
      <c r="O97" s="1">
        <v>1</v>
      </c>
      <c r="P97" s="1">
        <v>1</v>
      </c>
      <c r="Q97" s="1">
        <v>1</v>
      </c>
      <c r="R97" s="1">
        <v>1</v>
      </c>
      <c r="S97" s="2">
        <f t="shared" si="5"/>
        <v>1</v>
      </c>
      <c r="T97" s="1">
        <v>1</v>
      </c>
      <c r="U97" s="1">
        <v>1</v>
      </c>
      <c r="V97" s="1">
        <v>1</v>
      </c>
      <c r="W97" s="1">
        <v>1</v>
      </c>
      <c r="X97" s="1">
        <v>1</v>
      </c>
      <c r="Y97" s="2">
        <f t="shared" si="6"/>
        <v>1</v>
      </c>
      <c r="Z97" s="1">
        <v>1</v>
      </c>
      <c r="AA97" s="1">
        <v>1</v>
      </c>
      <c r="AB97" s="1">
        <v>1</v>
      </c>
      <c r="AC97" s="1">
        <v>1</v>
      </c>
      <c r="AD97" s="1">
        <v>1</v>
      </c>
      <c r="AE97" s="1">
        <v>1</v>
      </c>
      <c r="AF97" s="1">
        <v>1</v>
      </c>
      <c r="AG97" s="1">
        <v>1</v>
      </c>
      <c r="AH97" s="1">
        <v>1</v>
      </c>
      <c r="AI97" s="2">
        <f t="shared" si="9"/>
        <v>1</v>
      </c>
    </row>
    <row r="98" spans="1:35" s="13" customFormat="1" ht="13.5" customHeight="1" x14ac:dyDescent="0.15">
      <c r="A98" s="11">
        <v>97</v>
      </c>
      <c r="B98" s="1">
        <v>4</v>
      </c>
      <c r="C98" s="1">
        <v>4</v>
      </c>
      <c r="D98" s="1">
        <v>4</v>
      </c>
      <c r="E98" s="4">
        <f t="shared" si="7"/>
        <v>4</v>
      </c>
      <c r="F98" s="1">
        <v>4</v>
      </c>
      <c r="G98" s="1">
        <v>4</v>
      </c>
      <c r="H98" s="1">
        <v>4</v>
      </c>
      <c r="I98" s="1">
        <v>4</v>
      </c>
      <c r="J98" s="2">
        <f t="shared" si="8"/>
        <v>4</v>
      </c>
      <c r="K98" s="1">
        <v>3</v>
      </c>
      <c r="L98" s="1">
        <v>3</v>
      </c>
      <c r="M98" s="1">
        <v>3</v>
      </c>
      <c r="N98" s="1">
        <v>3</v>
      </c>
      <c r="O98" s="1">
        <v>3</v>
      </c>
      <c r="P98" s="1">
        <v>3</v>
      </c>
      <c r="Q98" s="1">
        <v>3</v>
      </c>
      <c r="R98" s="1">
        <v>3</v>
      </c>
      <c r="S98" s="2">
        <f t="shared" si="5"/>
        <v>3</v>
      </c>
      <c r="T98" s="1">
        <v>2</v>
      </c>
      <c r="U98" s="1">
        <v>3</v>
      </c>
      <c r="V98" s="1">
        <v>3</v>
      </c>
      <c r="W98" s="1">
        <v>4</v>
      </c>
      <c r="X98" s="1">
        <v>3</v>
      </c>
      <c r="Y98" s="2">
        <f t="shared" si="6"/>
        <v>3</v>
      </c>
      <c r="Z98" s="1">
        <v>4</v>
      </c>
      <c r="AA98" s="1">
        <v>4</v>
      </c>
      <c r="AB98" s="1">
        <v>3</v>
      </c>
      <c r="AC98" s="1">
        <v>3</v>
      </c>
      <c r="AD98" s="1">
        <v>3</v>
      </c>
      <c r="AE98" s="1">
        <v>4</v>
      </c>
      <c r="AF98" s="1">
        <v>3</v>
      </c>
      <c r="AG98" s="1">
        <v>3</v>
      </c>
      <c r="AH98" s="1">
        <v>4</v>
      </c>
      <c r="AI98" s="2">
        <f t="shared" si="9"/>
        <v>3.4444444444444446</v>
      </c>
    </row>
    <row r="99" spans="1:35" s="13" customFormat="1" ht="13.5" customHeight="1" x14ac:dyDescent="0.15">
      <c r="A99" s="11">
        <v>98</v>
      </c>
      <c r="B99" s="1">
        <v>1</v>
      </c>
      <c r="C99" s="1">
        <v>1</v>
      </c>
      <c r="D99" s="1">
        <v>1</v>
      </c>
      <c r="E99" s="4">
        <f t="shared" si="7"/>
        <v>1</v>
      </c>
      <c r="F99" s="1">
        <v>1</v>
      </c>
      <c r="G99" s="1">
        <v>1</v>
      </c>
      <c r="H99" s="1">
        <v>1</v>
      </c>
      <c r="I99" s="1">
        <v>1</v>
      </c>
      <c r="J99" s="2">
        <f t="shared" si="8"/>
        <v>1</v>
      </c>
      <c r="K99" s="1">
        <v>1</v>
      </c>
      <c r="L99" s="1">
        <v>1</v>
      </c>
      <c r="M99" s="1">
        <v>1</v>
      </c>
      <c r="N99" s="1">
        <v>1</v>
      </c>
      <c r="O99" s="1">
        <v>1</v>
      </c>
      <c r="P99" s="1">
        <v>1</v>
      </c>
      <c r="Q99" s="1">
        <v>1</v>
      </c>
      <c r="R99" s="1">
        <v>1</v>
      </c>
      <c r="S99" s="2">
        <f t="shared" si="5"/>
        <v>1</v>
      </c>
      <c r="T99" s="1">
        <v>1</v>
      </c>
      <c r="U99" s="1">
        <v>1</v>
      </c>
      <c r="V99" s="1">
        <v>1</v>
      </c>
      <c r="W99" s="1">
        <v>1</v>
      </c>
      <c r="X99" s="1">
        <v>1</v>
      </c>
      <c r="Y99" s="2">
        <f t="shared" si="6"/>
        <v>1</v>
      </c>
      <c r="Z99" s="1">
        <v>1</v>
      </c>
      <c r="AA99" s="1">
        <v>1</v>
      </c>
      <c r="AB99" s="1">
        <v>1</v>
      </c>
      <c r="AC99" s="1">
        <v>1</v>
      </c>
      <c r="AD99" s="1">
        <v>1</v>
      </c>
      <c r="AE99" s="1">
        <v>1</v>
      </c>
      <c r="AF99" s="1">
        <v>1</v>
      </c>
      <c r="AG99" s="1">
        <v>1</v>
      </c>
      <c r="AH99" s="1">
        <v>1</v>
      </c>
      <c r="AI99" s="2">
        <f t="shared" si="9"/>
        <v>1</v>
      </c>
    </row>
    <row r="100" spans="1:35" s="13" customFormat="1" ht="13.5" customHeight="1" x14ac:dyDescent="0.15">
      <c r="A100" s="11">
        <v>99</v>
      </c>
      <c r="B100" s="1">
        <v>1</v>
      </c>
      <c r="C100" s="1">
        <v>1</v>
      </c>
      <c r="D100" s="1">
        <v>1</v>
      </c>
      <c r="E100" s="4">
        <f t="shared" si="7"/>
        <v>1</v>
      </c>
      <c r="F100" s="1">
        <v>1</v>
      </c>
      <c r="G100" s="1">
        <v>1</v>
      </c>
      <c r="H100" s="1">
        <v>1</v>
      </c>
      <c r="I100" s="1">
        <v>1</v>
      </c>
      <c r="J100" s="2">
        <f t="shared" si="8"/>
        <v>1</v>
      </c>
      <c r="K100" s="1">
        <v>1</v>
      </c>
      <c r="L100" s="1">
        <v>1</v>
      </c>
      <c r="M100" s="1">
        <v>1</v>
      </c>
      <c r="N100" s="1">
        <v>1</v>
      </c>
      <c r="O100" s="1">
        <v>1</v>
      </c>
      <c r="P100" s="1">
        <v>1</v>
      </c>
      <c r="Q100" s="1">
        <v>1</v>
      </c>
      <c r="R100" s="1">
        <v>1</v>
      </c>
      <c r="S100" s="2">
        <f t="shared" si="5"/>
        <v>1</v>
      </c>
      <c r="T100" s="1">
        <v>1</v>
      </c>
      <c r="U100" s="1">
        <v>1</v>
      </c>
      <c r="V100" s="1">
        <v>1</v>
      </c>
      <c r="W100" s="1">
        <v>1</v>
      </c>
      <c r="X100" s="1">
        <v>1</v>
      </c>
      <c r="Y100" s="2">
        <f t="shared" si="6"/>
        <v>1</v>
      </c>
      <c r="Z100" s="1">
        <v>1</v>
      </c>
      <c r="AA100" s="1">
        <v>1</v>
      </c>
      <c r="AB100" s="1">
        <v>1</v>
      </c>
      <c r="AC100" s="1">
        <v>1</v>
      </c>
      <c r="AD100" s="1">
        <v>1</v>
      </c>
      <c r="AE100" s="1">
        <v>1</v>
      </c>
      <c r="AF100" s="1">
        <v>1</v>
      </c>
      <c r="AG100" s="1">
        <v>1</v>
      </c>
      <c r="AH100" s="1">
        <v>1</v>
      </c>
      <c r="AI100" s="2">
        <f t="shared" si="9"/>
        <v>1</v>
      </c>
    </row>
    <row r="101" spans="1:35" s="13" customFormat="1" ht="13.5" customHeight="1" x14ac:dyDescent="0.15">
      <c r="A101" s="11">
        <v>100</v>
      </c>
      <c r="B101" s="1">
        <v>1</v>
      </c>
      <c r="C101" s="1">
        <v>1</v>
      </c>
      <c r="D101" s="1">
        <v>1</v>
      </c>
      <c r="E101" s="4">
        <f t="shared" si="7"/>
        <v>1</v>
      </c>
      <c r="F101" s="1">
        <v>1</v>
      </c>
      <c r="G101" s="1">
        <v>1</v>
      </c>
      <c r="H101" s="1">
        <v>1</v>
      </c>
      <c r="I101" s="1">
        <v>1</v>
      </c>
      <c r="J101" s="2">
        <f t="shared" si="8"/>
        <v>1</v>
      </c>
      <c r="K101" s="1">
        <v>1</v>
      </c>
      <c r="L101" s="1">
        <v>1</v>
      </c>
      <c r="M101" s="1">
        <v>1</v>
      </c>
      <c r="N101" s="1">
        <v>1</v>
      </c>
      <c r="O101" s="1">
        <v>1</v>
      </c>
      <c r="P101" s="1">
        <v>1</v>
      </c>
      <c r="Q101" s="1">
        <v>1</v>
      </c>
      <c r="R101" s="1">
        <v>1</v>
      </c>
      <c r="S101" s="2">
        <f t="shared" si="5"/>
        <v>1</v>
      </c>
      <c r="T101" s="1">
        <v>1</v>
      </c>
      <c r="U101" s="1">
        <v>1</v>
      </c>
      <c r="V101" s="1">
        <v>1</v>
      </c>
      <c r="W101" s="1">
        <v>1</v>
      </c>
      <c r="X101" s="1">
        <v>1</v>
      </c>
      <c r="Y101" s="2">
        <f t="shared" si="6"/>
        <v>1</v>
      </c>
      <c r="Z101" s="1">
        <v>1</v>
      </c>
      <c r="AA101" s="1">
        <v>1</v>
      </c>
      <c r="AB101" s="1">
        <v>1</v>
      </c>
      <c r="AC101" s="1">
        <v>1</v>
      </c>
      <c r="AD101" s="1">
        <v>1</v>
      </c>
      <c r="AE101" s="1">
        <v>1</v>
      </c>
      <c r="AF101" s="1">
        <v>1</v>
      </c>
      <c r="AG101" s="1">
        <v>1</v>
      </c>
      <c r="AH101" s="1">
        <v>1</v>
      </c>
      <c r="AI101" s="2">
        <f t="shared" si="9"/>
        <v>1</v>
      </c>
    </row>
    <row r="102" spans="1:35" s="13" customFormat="1" ht="13.5" customHeight="1" x14ac:dyDescent="0.15">
      <c r="A102" s="11">
        <v>101</v>
      </c>
      <c r="B102" s="1">
        <v>1</v>
      </c>
      <c r="C102" s="1">
        <v>1</v>
      </c>
      <c r="D102" s="1">
        <v>1</v>
      </c>
      <c r="E102" s="4">
        <f t="shared" si="7"/>
        <v>1</v>
      </c>
      <c r="F102" s="1">
        <v>1</v>
      </c>
      <c r="G102" s="1">
        <v>1</v>
      </c>
      <c r="H102" s="1">
        <v>1</v>
      </c>
      <c r="I102" s="1">
        <v>1</v>
      </c>
      <c r="J102" s="2">
        <f t="shared" si="8"/>
        <v>1</v>
      </c>
      <c r="K102" s="1">
        <v>1</v>
      </c>
      <c r="L102" s="1">
        <v>1</v>
      </c>
      <c r="M102" s="1">
        <v>1</v>
      </c>
      <c r="N102" s="1">
        <v>1</v>
      </c>
      <c r="O102" s="1">
        <v>1</v>
      </c>
      <c r="P102" s="1">
        <v>1</v>
      </c>
      <c r="Q102" s="1">
        <v>1</v>
      </c>
      <c r="R102" s="1">
        <v>1</v>
      </c>
      <c r="S102" s="2">
        <f t="shared" si="5"/>
        <v>1</v>
      </c>
      <c r="T102" s="1">
        <v>1</v>
      </c>
      <c r="U102" s="1">
        <v>1</v>
      </c>
      <c r="V102" s="1">
        <v>1</v>
      </c>
      <c r="W102" s="1">
        <v>1</v>
      </c>
      <c r="X102" s="1">
        <v>1</v>
      </c>
      <c r="Y102" s="2">
        <f t="shared" si="6"/>
        <v>1</v>
      </c>
      <c r="Z102" s="1">
        <v>1</v>
      </c>
      <c r="AA102" s="1">
        <v>1</v>
      </c>
      <c r="AB102" s="1">
        <v>1</v>
      </c>
      <c r="AC102" s="1">
        <v>1</v>
      </c>
      <c r="AD102" s="1">
        <v>1</v>
      </c>
      <c r="AE102" s="1">
        <v>1</v>
      </c>
      <c r="AF102" s="1">
        <v>1</v>
      </c>
      <c r="AG102" s="1">
        <v>1</v>
      </c>
      <c r="AH102" s="1">
        <v>1</v>
      </c>
      <c r="AI102" s="2">
        <f t="shared" si="9"/>
        <v>1</v>
      </c>
    </row>
    <row r="103" spans="1:35" s="13" customFormat="1" ht="13.5" customHeight="1" x14ac:dyDescent="0.15">
      <c r="A103" s="11">
        <v>102</v>
      </c>
      <c r="B103" s="1">
        <v>1</v>
      </c>
      <c r="C103" s="1">
        <v>1</v>
      </c>
      <c r="D103" s="1">
        <v>1</v>
      </c>
      <c r="E103" s="4">
        <f t="shared" si="7"/>
        <v>1</v>
      </c>
      <c r="F103" s="1">
        <v>1</v>
      </c>
      <c r="G103" s="1">
        <v>1</v>
      </c>
      <c r="H103" s="1">
        <v>1</v>
      </c>
      <c r="I103" s="1">
        <v>1</v>
      </c>
      <c r="J103" s="2">
        <f t="shared" si="8"/>
        <v>1</v>
      </c>
      <c r="K103" s="1">
        <v>1</v>
      </c>
      <c r="L103" s="1">
        <v>1</v>
      </c>
      <c r="M103" s="1">
        <v>1</v>
      </c>
      <c r="N103" s="1">
        <v>1</v>
      </c>
      <c r="O103" s="1">
        <v>1</v>
      </c>
      <c r="P103" s="1">
        <v>1</v>
      </c>
      <c r="Q103" s="1">
        <v>1</v>
      </c>
      <c r="R103" s="1">
        <v>1</v>
      </c>
      <c r="S103" s="2">
        <f t="shared" si="5"/>
        <v>1</v>
      </c>
      <c r="T103" s="1">
        <v>1</v>
      </c>
      <c r="U103" s="1">
        <v>1</v>
      </c>
      <c r="V103" s="1">
        <v>1</v>
      </c>
      <c r="W103" s="1">
        <v>1</v>
      </c>
      <c r="X103" s="1">
        <v>1</v>
      </c>
      <c r="Y103" s="2">
        <f t="shared" si="6"/>
        <v>1</v>
      </c>
      <c r="Z103" s="1">
        <v>1</v>
      </c>
      <c r="AA103" s="1">
        <v>1</v>
      </c>
      <c r="AB103" s="1">
        <v>1</v>
      </c>
      <c r="AC103" s="1">
        <v>1</v>
      </c>
      <c r="AD103" s="1">
        <v>1</v>
      </c>
      <c r="AE103" s="1">
        <v>1</v>
      </c>
      <c r="AF103" s="1">
        <v>1</v>
      </c>
      <c r="AG103" s="1">
        <v>1</v>
      </c>
      <c r="AH103" s="1">
        <v>1</v>
      </c>
      <c r="AI103" s="2">
        <f t="shared" si="9"/>
        <v>1</v>
      </c>
    </row>
    <row r="104" spans="1:35" s="13" customFormat="1" ht="13.5" customHeight="1" x14ac:dyDescent="0.15">
      <c r="A104" s="11"/>
      <c r="B104" s="1"/>
      <c r="C104" s="1"/>
      <c r="D104" s="1"/>
      <c r="E104" s="4"/>
      <c r="F104" s="1"/>
      <c r="G104" s="1"/>
      <c r="H104" s="1"/>
      <c r="I104" s="1"/>
      <c r="J104" s="2"/>
      <c r="K104" s="1"/>
      <c r="L104" s="1"/>
      <c r="M104" s="1"/>
      <c r="N104" s="1"/>
      <c r="O104" s="1"/>
      <c r="P104" s="1"/>
      <c r="Q104" s="1"/>
      <c r="R104" s="1"/>
      <c r="S104" s="2"/>
      <c r="T104" s="1"/>
      <c r="U104" s="1"/>
      <c r="V104" s="1"/>
      <c r="W104" s="1"/>
      <c r="X104" s="1"/>
      <c r="Y104" s="2"/>
      <c r="Z104" s="1"/>
      <c r="AA104" s="1"/>
      <c r="AB104" s="1"/>
      <c r="AC104" s="1"/>
      <c r="AD104" s="1"/>
      <c r="AE104" s="1"/>
      <c r="AF104" s="1"/>
      <c r="AG104" s="1"/>
      <c r="AH104" s="1"/>
      <c r="AI104" s="2"/>
    </row>
    <row r="105" spans="1:35" x14ac:dyDescent="0.15">
      <c r="A105" s="12" t="s">
        <v>10</v>
      </c>
      <c r="B105" s="2">
        <f t="shared" ref="B105:AI105" si="10">AVERAGE(B2:B104)</f>
        <v>1.4019607843137254</v>
      </c>
      <c r="C105" s="2">
        <f t="shared" si="10"/>
        <v>1.3627450980392157</v>
      </c>
      <c r="D105" s="2">
        <f t="shared" si="10"/>
        <v>1.4215686274509804</v>
      </c>
      <c r="E105" s="2">
        <f t="shared" si="10"/>
        <v>1.3954248366013073</v>
      </c>
      <c r="F105" s="2">
        <f t="shared" si="10"/>
        <v>1.3564356435643565</v>
      </c>
      <c r="G105" s="2">
        <f t="shared" si="10"/>
        <v>1.3529411764705883</v>
      </c>
      <c r="H105" s="2">
        <f t="shared" si="10"/>
        <v>1.3823529411764706</v>
      </c>
      <c r="I105" s="2">
        <f t="shared" si="10"/>
        <v>1.4313725490196079</v>
      </c>
      <c r="J105" s="2">
        <f t="shared" si="10"/>
        <v>1.3823529411764706</v>
      </c>
      <c r="K105" s="2">
        <f t="shared" si="10"/>
        <v>1.1485148514851484</v>
      </c>
      <c r="L105" s="2">
        <f t="shared" si="10"/>
        <v>1.1764705882352942</v>
      </c>
      <c r="M105" s="2">
        <f t="shared" si="10"/>
        <v>1.2156862745098038</v>
      </c>
      <c r="N105" s="2">
        <f t="shared" si="10"/>
        <v>1.392156862745098</v>
      </c>
      <c r="O105" s="2">
        <f t="shared" si="10"/>
        <v>1.3333333333333333</v>
      </c>
      <c r="P105" s="2">
        <f t="shared" si="10"/>
        <v>1.3823529411764706</v>
      </c>
      <c r="Q105" s="2">
        <f t="shared" si="10"/>
        <v>1.3431372549019607</v>
      </c>
      <c r="R105" s="2">
        <f t="shared" si="10"/>
        <v>1.4019607843137254</v>
      </c>
      <c r="S105" s="2">
        <f t="shared" si="10"/>
        <v>1.2998949579831933</v>
      </c>
      <c r="T105" s="2">
        <f t="shared" si="10"/>
        <v>1.3564356435643565</v>
      </c>
      <c r="U105" s="2">
        <f t="shared" si="10"/>
        <v>1.2673267326732673</v>
      </c>
      <c r="V105" s="2">
        <f t="shared" si="10"/>
        <v>1.3333333333333333</v>
      </c>
      <c r="W105" s="2">
        <f t="shared" si="10"/>
        <v>0.98039215686274506</v>
      </c>
      <c r="X105" s="2">
        <f t="shared" si="10"/>
        <v>1.2352941176470589</v>
      </c>
      <c r="Y105" s="2">
        <f t="shared" si="10"/>
        <v>1.232843137254902</v>
      </c>
      <c r="Z105" s="2">
        <f t="shared" si="10"/>
        <v>1.4901960784313726</v>
      </c>
      <c r="AA105" s="2">
        <f t="shared" si="10"/>
        <v>1.4705882352941178</v>
      </c>
      <c r="AB105" s="2">
        <f t="shared" si="10"/>
        <v>1.4411764705882353</v>
      </c>
      <c r="AC105" s="2">
        <f t="shared" si="10"/>
        <v>1.3431372549019607</v>
      </c>
      <c r="AD105" s="2">
        <f t="shared" si="10"/>
        <v>1.3137254901960784</v>
      </c>
      <c r="AE105" s="2">
        <f t="shared" si="10"/>
        <v>1.4411764705882353</v>
      </c>
      <c r="AF105" s="2">
        <f t="shared" si="10"/>
        <v>1.3137254901960784</v>
      </c>
      <c r="AG105" s="2">
        <f t="shared" si="10"/>
        <v>1.4509803921568627</v>
      </c>
      <c r="AH105" s="2">
        <f t="shared" si="10"/>
        <v>1.4803921568627452</v>
      </c>
      <c r="AI105" s="2">
        <f t="shared" si="10"/>
        <v>1.4161220043572986</v>
      </c>
    </row>
  </sheetData>
  <printOptions gridLines="1"/>
  <pageMargins left="0.75" right="0.75" top="1" bottom="0" header="0" footer="0"/>
  <pageSetup orientation="landscape" blackAndWhite="1" r:id="rId1"/>
  <headerFooter alignWithMargins="0">
    <oddHeader>&amp;C&amp;"Arial,Bold Italic"&amp;10SOUTHWESTERN OKLAHOMA STATE UNIVERSITY&amp;"Arial,Bold"
DEPARTMENT OF EDUCATION
&amp;"Arial,Bold Italic"Teacher Candidate Disposition Rubric&amp;"Arial,Bold"
Fall 2022</oddHeader>
  </headerFooter>
  <colBreaks count="3" manualBreakCount="3">
    <brk id="10" max="1048575" man="1"/>
    <brk id="19"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Item Analysis</vt:lpstr>
      <vt:lpstr>Numerical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Susan McElhaney</cp:lastModifiedBy>
  <cp:lastPrinted>2023-04-27T21:02:54Z</cp:lastPrinted>
  <dcterms:created xsi:type="dcterms:W3CDTF">2019-02-15T20:40:38Z</dcterms:created>
  <dcterms:modified xsi:type="dcterms:W3CDTF">2023-05-01T00:37:15Z</dcterms:modified>
</cp:coreProperties>
</file>